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65" yWindow="255" windowWidth="27150" windowHeight="15180" tabRatio="548" activeTab="6"/>
  </bookViews>
  <sheets>
    <sheet name="Ест.науч" sheetId="1" r:id="rId1"/>
    <sheet name="Физ.спорт." sheetId="2" r:id="rId2"/>
    <sheet name="Соц-гум" sheetId="3" r:id="rId3"/>
    <sheet name="Худож." sheetId="4" r:id="rId4"/>
    <sheet name="Турис. краев." sheetId="5" r:id="rId5"/>
    <sheet name="Технич" sheetId="6" r:id="rId6"/>
    <sheet name="Итого" sheetId="10" r:id="rId7"/>
  </sheets>
  <definedNames>
    <definedName name="_xlnm.Print_Area" localSheetId="0">Ест.науч!$A$1:$W$38</definedName>
    <definedName name="_xlnm.Print_Area" localSheetId="2">'Соц-гум'!$A$1:$W$33</definedName>
    <definedName name="_xlnm.Print_Area" localSheetId="5">Технич!$A$1:$W$17</definedName>
    <definedName name="_xlnm.Print_Area" localSheetId="4">'Турис. краев.'!$A$1:$W$16</definedName>
    <definedName name="_xlnm.Print_Area" localSheetId="1">Физ.спорт.!$A$1:$AC$8</definedName>
    <definedName name="_xlnm.Print_Area" localSheetId="3">Худож.!$A$1:$Z$78</definedName>
  </definedNames>
  <calcPr calcId="162913"/>
</workbook>
</file>

<file path=xl/calcChain.xml><?xml version="1.0" encoding="utf-8"?>
<calcChain xmlns="http://schemas.openxmlformats.org/spreadsheetml/2006/main">
  <c r="E22" i="3" l="1"/>
  <c r="D22" i="3"/>
  <c r="C22" i="3"/>
  <c r="C10" i="10" l="1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C75" i="4" l="1"/>
  <c r="C74" i="4"/>
  <c r="D74" i="4"/>
  <c r="E74" i="4"/>
  <c r="F77" i="4"/>
  <c r="C70" i="4"/>
  <c r="D70" i="4"/>
  <c r="E70" i="4"/>
  <c r="C76" i="4"/>
  <c r="D76" i="4"/>
  <c r="E76" i="4"/>
  <c r="E64" i="4"/>
  <c r="D64" i="4"/>
  <c r="C64" i="4"/>
  <c r="C55" i="4"/>
  <c r="D55" i="4"/>
  <c r="E55" i="4"/>
  <c r="C56" i="4"/>
  <c r="D56" i="4"/>
  <c r="E56" i="4"/>
  <c r="C59" i="4"/>
  <c r="D59" i="4"/>
  <c r="E59" i="4"/>
  <c r="C58" i="4"/>
  <c r="D58" i="4"/>
  <c r="E58" i="4"/>
  <c r="C31" i="3"/>
  <c r="D31" i="3"/>
  <c r="E31" i="3"/>
  <c r="C32" i="3"/>
  <c r="D32" i="3"/>
  <c r="E32" i="3"/>
  <c r="C42" i="4"/>
  <c r="D43" i="4"/>
  <c r="C30" i="4"/>
  <c r="C53" i="4"/>
  <c r="D53" i="4"/>
  <c r="E53" i="4"/>
  <c r="C23" i="4"/>
  <c r="D23" i="4"/>
  <c r="E23" i="4"/>
  <c r="D9" i="1" l="1"/>
  <c r="D17" i="6"/>
  <c r="C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C72" i="4" l="1"/>
  <c r="D72" i="4"/>
  <c r="E72" i="4"/>
  <c r="E68" i="4"/>
  <c r="C68" i="4"/>
  <c r="D68" i="4"/>
  <c r="C57" i="4"/>
  <c r="D57" i="4"/>
  <c r="E57" i="4"/>
  <c r="C49" i="4"/>
  <c r="D49" i="4"/>
  <c r="E49" i="4"/>
  <c r="D42" i="4"/>
  <c r="E42" i="4"/>
  <c r="C36" i="4"/>
  <c r="D36" i="4"/>
  <c r="E36" i="4"/>
  <c r="C40" i="4"/>
  <c r="D40" i="4"/>
  <c r="E40" i="4"/>
  <c r="C33" i="4"/>
  <c r="C26" i="4"/>
  <c r="D26" i="4"/>
  <c r="E26" i="4"/>
  <c r="C27" i="4"/>
  <c r="D27" i="4"/>
  <c r="E27" i="4"/>
  <c r="C17" i="4"/>
  <c r="D17" i="4"/>
  <c r="E17" i="4"/>
  <c r="C5" i="4"/>
  <c r="D5" i="4"/>
  <c r="E5" i="4"/>
  <c r="C17" i="3"/>
  <c r="D17" i="3"/>
  <c r="E17" i="3"/>
  <c r="C7" i="1"/>
  <c r="D7" i="1"/>
  <c r="E7" i="1"/>
  <c r="C5" i="2"/>
  <c r="D5" i="2"/>
  <c r="E5" i="2"/>
  <c r="C11" i="6"/>
  <c r="D11" i="6"/>
  <c r="E11" i="6"/>
  <c r="C9" i="6" l="1"/>
  <c r="E9" i="6"/>
  <c r="C4" i="6"/>
  <c r="C11" i="5" l="1"/>
  <c r="D11" i="5"/>
  <c r="E11" i="5"/>
  <c r="C7" i="5"/>
  <c r="D7" i="5"/>
  <c r="E7" i="5"/>
  <c r="G77" i="4" l="1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34" i="4"/>
  <c r="D34" i="4"/>
  <c r="E34" i="4"/>
  <c r="C67" i="4" l="1"/>
  <c r="D67" i="4"/>
  <c r="E67" i="4"/>
  <c r="C65" i="4"/>
  <c r="D65" i="4"/>
  <c r="E65" i="4"/>
  <c r="C66" i="4"/>
  <c r="D66" i="4"/>
  <c r="E66" i="4"/>
  <c r="C63" i="4"/>
  <c r="D63" i="4"/>
  <c r="E63" i="4"/>
  <c r="C69" i="4"/>
  <c r="D69" i="4"/>
  <c r="E69" i="4"/>
  <c r="C71" i="4"/>
  <c r="D71" i="4"/>
  <c r="E71" i="4"/>
  <c r="C73" i="4"/>
  <c r="D73" i="4"/>
  <c r="E73" i="4"/>
  <c r="C54" i="4"/>
  <c r="D54" i="4"/>
  <c r="E54" i="4"/>
  <c r="C50" i="4"/>
  <c r="D50" i="4"/>
  <c r="E50" i="4"/>
  <c r="E48" i="4"/>
  <c r="C51" i="4"/>
  <c r="D51" i="4"/>
  <c r="E51" i="4"/>
  <c r="C45" i="4"/>
  <c r="D45" i="4"/>
  <c r="E45" i="4"/>
  <c r="C32" i="4" l="1"/>
  <c r="D32" i="4"/>
  <c r="E32" i="4"/>
  <c r="C15" i="4"/>
  <c r="D15" i="4"/>
  <c r="E15" i="4"/>
  <c r="C14" i="4"/>
  <c r="D14" i="4"/>
  <c r="E14" i="4"/>
  <c r="C9" i="4"/>
  <c r="D9" i="4"/>
  <c r="E9" i="4"/>
  <c r="D4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28" i="3"/>
  <c r="M33" i="3"/>
  <c r="L33" i="3"/>
  <c r="J33" i="3"/>
  <c r="I33" i="3"/>
  <c r="D28" i="3"/>
  <c r="E28" i="3"/>
  <c r="C25" i="3"/>
  <c r="D25" i="3"/>
  <c r="E25" i="3"/>
  <c r="C24" i="3"/>
  <c r="D24" i="3"/>
  <c r="E24" i="3"/>
  <c r="E19" i="3"/>
  <c r="D19" i="3"/>
  <c r="C19" i="3"/>
  <c r="E15" i="3"/>
  <c r="D15" i="3"/>
  <c r="C15" i="3"/>
  <c r="D14" i="6"/>
  <c r="C15" i="6"/>
  <c r="D15" i="6"/>
  <c r="E15" i="6"/>
  <c r="C14" i="6"/>
  <c r="E14" i="6"/>
  <c r="C13" i="6"/>
  <c r="E13" i="6"/>
  <c r="D13" i="6"/>
  <c r="C4" i="1" l="1"/>
  <c r="D4" i="1"/>
  <c r="E4" i="1"/>
  <c r="E8" i="1"/>
  <c r="D8" i="1"/>
  <c r="C8" i="1"/>
  <c r="E27" i="3" l="1"/>
  <c r="E37" i="4"/>
  <c r="D37" i="4"/>
  <c r="C37" i="4"/>
  <c r="E6" i="4" l="1"/>
  <c r="D10" i="6" l="1"/>
  <c r="E10" i="6"/>
  <c r="C10" i="6"/>
  <c r="C41" i="4"/>
  <c r="E18" i="3"/>
  <c r="D18" i="3"/>
  <c r="E6" i="2"/>
  <c r="D6" i="2"/>
  <c r="C6" i="2"/>
  <c r="E4" i="2"/>
  <c r="E8" i="2" s="1"/>
  <c r="D4" i="2"/>
  <c r="C4" i="2"/>
  <c r="C6" i="1"/>
  <c r="E5" i="1"/>
  <c r="D5" i="1"/>
  <c r="C5" i="1"/>
  <c r="C5" i="6"/>
  <c r="D5" i="6"/>
  <c r="E5" i="6"/>
  <c r="C5" i="3"/>
  <c r="D5" i="3"/>
  <c r="E5" i="3"/>
  <c r="H33" i="3"/>
  <c r="G33" i="3"/>
  <c r="F33" i="3"/>
  <c r="D4" i="6"/>
  <c r="E4" i="6"/>
  <c r="C6" i="6"/>
  <c r="D6" i="6"/>
  <c r="E6" i="6"/>
  <c r="C7" i="6"/>
  <c r="D7" i="6"/>
  <c r="E7" i="6"/>
  <c r="C8" i="6"/>
  <c r="D8" i="6"/>
  <c r="E8" i="6"/>
  <c r="C12" i="6"/>
  <c r="D12" i="6"/>
  <c r="E12" i="6"/>
  <c r="E41" i="4"/>
  <c r="D30" i="4"/>
  <c r="E30" i="4"/>
  <c r="C31" i="4"/>
  <c r="D31" i="4"/>
  <c r="E31" i="4"/>
  <c r="C39" i="4"/>
  <c r="D39" i="4"/>
  <c r="E39" i="4"/>
  <c r="C35" i="4"/>
  <c r="D35" i="4"/>
  <c r="E35" i="4"/>
  <c r="C38" i="4"/>
  <c r="D38" i="4"/>
  <c r="E38" i="4"/>
  <c r="D41" i="4"/>
  <c r="C43" i="4"/>
  <c r="E43" i="4"/>
  <c r="C44" i="4"/>
  <c r="D44" i="4"/>
  <c r="E44" i="4"/>
  <c r="C46" i="4"/>
  <c r="D46" i="4"/>
  <c r="E46" i="4"/>
  <c r="C47" i="4"/>
  <c r="D47" i="4"/>
  <c r="E47" i="4"/>
  <c r="C48" i="4"/>
  <c r="D48" i="4"/>
  <c r="C52" i="4"/>
  <c r="D52" i="4"/>
  <c r="E52" i="4"/>
  <c r="C60" i="4"/>
  <c r="D60" i="4"/>
  <c r="E60" i="4"/>
  <c r="C61" i="4"/>
  <c r="D61" i="4"/>
  <c r="E61" i="4"/>
  <c r="C62" i="4"/>
  <c r="D62" i="4"/>
  <c r="E62" i="4"/>
  <c r="C4" i="4"/>
  <c r="D4" i="4"/>
  <c r="E4" i="4"/>
  <c r="C6" i="4"/>
  <c r="D6" i="4"/>
  <c r="C7" i="4"/>
  <c r="D7" i="4"/>
  <c r="E7" i="4"/>
  <c r="C8" i="4"/>
  <c r="D8" i="4"/>
  <c r="E8" i="4"/>
  <c r="C13" i="4"/>
  <c r="D13" i="4"/>
  <c r="E13" i="4"/>
  <c r="C10" i="4"/>
  <c r="D10" i="4"/>
  <c r="E10" i="4"/>
  <c r="C12" i="4"/>
  <c r="D12" i="4"/>
  <c r="E12" i="4"/>
  <c r="C11" i="4"/>
  <c r="D11" i="4"/>
  <c r="E11" i="4"/>
  <c r="C16" i="4"/>
  <c r="D16" i="4"/>
  <c r="E16" i="4"/>
  <c r="C18" i="4"/>
  <c r="D18" i="4"/>
  <c r="E18" i="4"/>
  <c r="C19" i="4"/>
  <c r="D19" i="4"/>
  <c r="E19" i="4"/>
  <c r="C22" i="4"/>
  <c r="D22" i="4"/>
  <c r="E22" i="4"/>
  <c r="C20" i="4"/>
  <c r="D20" i="4"/>
  <c r="E20" i="4"/>
  <c r="D21" i="4"/>
  <c r="E21" i="4"/>
  <c r="C24" i="4"/>
  <c r="D24" i="4"/>
  <c r="E24" i="4"/>
  <c r="C25" i="4"/>
  <c r="D25" i="4"/>
  <c r="E25" i="4"/>
  <c r="D28" i="4"/>
  <c r="E28" i="4"/>
  <c r="E29" i="4"/>
  <c r="D29" i="4"/>
  <c r="C29" i="4"/>
  <c r="E77" i="4" l="1"/>
  <c r="C77" i="4"/>
  <c r="D77" i="4"/>
  <c r="C5" i="5"/>
  <c r="D5" i="5"/>
  <c r="E5" i="5"/>
  <c r="C6" i="5"/>
  <c r="D6" i="5"/>
  <c r="E6" i="5"/>
  <c r="C8" i="5"/>
  <c r="E8" i="5"/>
  <c r="C9" i="5"/>
  <c r="E9" i="5"/>
  <c r="C10" i="5"/>
  <c r="D10" i="5"/>
  <c r="E10" i="5"/>
  <c r="C12" i="5"/>
  <c r="D12" i="5"/>
  <c r="E12" i="5"/>
  <c r="C13" i="5"/>
  <c r="D13" i="5"/>
  <c r="E13" i="5"/>
  <c r="C14" i="5"/>
  <c r="D14" i="5"/>
  <c r="E14" i="5"/>
  <c r="C15" i="5"/>
  <c r="D15" i="5"/>
  <c r="E15" i="5"/>
  <c r="E4" i="5"/>
  <c r="D4" i="5"/>
  <c r="C4" i="5"/>
  <c r="C7" i="2"/>
  <c r="D7" i="2"/>
  <c r="E7" i="2"/>
  <c r="D6" i="1"/>
  <c r="E6" i="1"/>
  <c r="G38" i="1"/>
  <c r="H38" i="1"/>
  <c r="F38" i="1"/>
  <c r="E13" i="3"/>
  <c r="D13" i="3"/>
  <c r="C13" i="3"/>
  <c r="L38" i="1" l="1"/>
  <c r="C16" i="3" l="1"/>
  <c r="D16" i="3"/>
  <c r="E16" i="3"/>
  <c r="E26" i="3" l="1"/>
  <c r="E30" i="3"/>
  <c r="C30" i="3"/>
  <c r="D30" i="3"/>
  <c r="C26" i="3"/>
  <c r="E29" i="3"/>
  <c r="C4" i="3"/>
  <c r="E4" i="3"/>
  <c r="C14" i="3"/>
  <c r="D14" i="3"/>
  <c r="E14" i="3"/>
  <c r="C18" i="3"/>
  <c r="C20" i="3"/>
  <c r="D20" i="3"/>
  <c r="E20" i="3"/>
  <c r="C21" i="3"/>
  <c r="D21" i="3"/>
  <c r="E21" i="3"/>
  <c r="C23" i="3"/>
  <c r="D23" i="3"/>
  <c r="E23" i="3"/>
  <c r="C27" i="3"/>
  <c r="D27" i="3"/>
  <c r="D29" i="3"/>
  <c r="D26" i="3"/>
  <c r="W16" i="5" l="1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W33" i="3"/>
  <c r="V33" i="3"/>
  <c r="U33" i="3"/>
  <c r="T33" i="3"/>
  <c r="S33" i="3"/>
  <c r="R33" i="3"/>
  <c r="Q33" i="3"/>
  <c r="P33" i="3"/>
  <c r="O33" i="3"/>
  <c r="N33" i="3"/>
  <c r="K33" i="3"/>
  <c r="Z8" i="2"/>
  <c r="Y8" i="2"/>
  <c r="X8" i="2"/>
  <c r="W8" i="2"/>
  <c r="V8" i="2"/>
  <c r="U8" i="2"/>
  <c r="AC8" i="2"/>
  <c r="AB8" i="2"/>
  <c r="AA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12" i="1"/>
  <c r="D12" i="1"/>
  <c r="C12" i="1"/>
  <c r="E11" i="1"/>
  <c r="D11" i="1"/>
  <c r="C11" i="1"/>
  <c r="E10" i="1"/>
  <c r="D10" i="1"/>
  <c r="C10" i="1"/>
  <c r="E9" i="1"/>
  <c r="C9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C8" i="2" l="1"/>
  <c r="E16" i="5"/>
  <c r="E33" i="3"/>
  <c r="C33" i="3"/>
  <c r="D33" i="3"/>
  <c r="D16" i="5"/>
  <c r="C16" i="5"/>
  <c r="D8" i="2"/>
  <c r="C32" i="1" l="1"/>
  <c r="D32" i="1"/>
  <c r="E32" i="1"/>
  <c r="C33" i="1"/>
  <c r="D33" i="1"/>
  <c r="E33" i="1"/>
  <c r="E37" i="1" l="1"/>
  <c r="D37" i="1"/>
  <c r="C37" i="1"/>
  <c r="E36" i="1"/>
  <c r="D36" i="1"/>
  <c r="C36" i="1"/>
  <c r="E35" i="1"/>
  <c r="D35" i="1"/>
  <c r="C35" i="1"/>
  <c r="E34" i="1"/>
  <c r="D34" i="1"/>
  <c r="C34" i="1"/>
  <c r="E38" i="1" l="1"/>
  <c r="I38" i="1"/>
  <c r="J38" i="1"/>
  <c r="K38" i="1"/>
  <c r="M38" i="1"/>
  <c r="N38" i="1"/>
  <c r="O38" i="1"/>
  <c r="P38" i="1"/>
  <c r="Q38" i="1"/>
  <c r="R38" i="1"/>
  <c r="S38" i="1"/>
  <c r="T38" i="1"/>
  <c r="U38" i="1"/>
  <c r="V38" i="1"/>
  <c r="W38" i="1"/>
  <c r="D38" i="1" l="1"/>
  <c r="C38" i="1" l="1"/>
</calcChain>
</file>

<file path=xl/sharedStrings.xml><?xml version="1.0" encoding="utf-8"?>
<sst xmlns="http://schemas.openxmlformats.org/spreadsheetml/2006/main" count="366" uniqueCount="140">
  <si>
    <t>Всего</t>
  </si>
  <si>
    <t>кол-во  часов в неделю</t>
  </si>
  <si>
    <t>к-во групп</t>
  </si>
  <si>
    <t>к-во детей</t>
  </si>
  <si>
    <t>7 год обучения УТГ4</t>
  </si>
  <si>
    <t>8 год обучения УТГ5</t>
  </si>
  <si>
    <t>№ пп</t>
  </si>
  <si>
    <t>1 год обучения/уровень</t>
  </si>
  <si>
    <t>2 год обучения/уровень</t>
  </si>
  <si>
    <t>3 год обучения/уровень</t>
  </si>
  <si>
    <t>4 год обучения/уровень</t>
  </si>
  <si>
    <t>5 год обучения/уровень</t>
  </si>
  <si>
    <t>6 год обучения/уровень</t>
  </si>
  <si>
    <t>ИТОГО по учреждению</t>
  </si>
  <si>
    <t>Направление деятельности - физкультурно - спортивный</t>
  </si>
  <si>
    <t>Направление деятельности - естествено - научный</t>
  </si>
  <si>
    <t>Наименование образовательной деятельности/объединения/ программы/вида спорта*</t>
  </si>
  <si>
    <t>Наименование образовательной деятельности/ объединения/программы*</t>
  </si>
  <si>
    <t>Направление деятельности - художественный</t>
  </si>
  <si>
    <t>Направление деятельности - технической</t>
  </si>
  <si>
    <t>«Основы ландшафтного дизайна» - дополнительная общеобразовательная программа объединения ландшафтного дизайна</t>
  </si>
  <si>
    <t>«Ветка сакуры» - дополнительная общеобразовательная программа творческого объединения декоративно-прикладного творчества.</t>
  </si>
  <si>
    <t>«Основы безопасного управления и эксплуатации транспортных средств будущими водителями» - дополнительная общеобразовательная программа детского автомотоцентра «Скат»</t>
  </si>
  <si>
    <t>«Авиамоделизм: от основ конструирования к спортивным достижениям» - дополнительная общеобразовательная программа авиамодельной секции «Полет»</t>
  </si>
  <si>
    <t>«Путь к смелости» - дополнительная общеобразовательная программа туристского клуба «Искра»</t>
  </si>
  <si>
    <t>«Ступени» - дополнительная общеобразовательная программа туристского клуба «Ирбис»</t>
  </si>
  <si>
    <t>«Радость творчества» - дополнительная общеобразовательная программа изостудии «Радуга»</t>
  </si>
  <si>
    <t>«Ансамбль эстрадного вокала» - дополнительная общеобразовательная программа студии эстрадного вокала «Дебют»</t>
  </si>
  <si>
    <t>«Волшебство театра» - авторская дополнительная общеобразовательная программа театральной студии «Сказка»</t>
  </si>
  <si>
    <t>«Движение к спорту» - дополнительная общеобразовательная программа центра спортивно-оздоровительной аэробики «Диана»</t>
  </si>
  <si>
    <t>«Занимательная экология» -  дополнительная общеобразовательная программа детского эколого-биологического центра «Планета»</t>
  </si>
  <si>
    <t>«Экология в игре» - дополнительная общеобразовательная программа объединения «Экология»</t>
  </si>
  <si>
    <t>«Робототехника: свои в будущем» - дополнительная общеобразовательная программа школы робототехники «Roboland»</t>
  </si>
  <si>
    <t>«Робототехника: свои в будущем. Инженерная робототехника» - дополнительная общеобразовательная программа школы робототехники «Roboland»</t>
  </si>
  <si>
    <t>«Робототехника: свои в будущем. Основы мехатроники» - дополнительная общеобразовательная программа школы робототехники «Roboland»</t>
  </si>
  <si>
    <t>«Юные корабелы» - дополнительная общеобразовательная программа судомодельной лаборатории</t>
  </si>
  <si>
    <t xml:space="preserve">«Спелеотуризм» - авторская дополнительная общеобразовательная программа спелеоклуба «Солнышко» </t>
  </si>
  <si>
    <t>«Игротека: Я играю! Ты играешь? Мы играем!» - дополнительная общеобразовательная программа творческого объединения «Игротека»</t>
  </si>
  <si>
    <t>«Чудеса творчества» - комплексная дополнительная общеобразовательная программа студии «Чудеса творчества»</t>
  </si>
  <si>
    <t>«Русский сувенир» - дополнительная общеобразовательная программа мастерской художественной росписи и народной игрушки «Сувенир»</t>
  </si>
  <si>
    <t>«Формирование основ проектного мышления» - дополнительная общеобразовательная программа дизайн-студии «Веснушка»</t>
  </si>
  <si>
    <t>«Весь мир - театр. Пролог» - дополнительная общеобразовательная программа эстрадной театр-студии «Игра»</t>
  </si>
  <si>
    <t>«Весь мир - театр» - дополнительная общеобразовательная программа эстрадной театр-студии «Игра»</t>
  </si>
  <si>
    <t>«Прекрасен мир поющий» - дополнительная общеобразовательная программа вокально-хоровой студии «Радость»</t>
  </si>
  <si>
    <t>«Звонкие голоса» - дополнительная общеобразовательная программа по вокалу вокально-хоровой студии «Радость»</t>
  </si>
  <si>
    <t>«Фортепианная игра» - дополнительная общеобразовательная программа по классу фортепиано вокально-хоровой студии «Радость»</t>
  </si>
  <si>
    <t>«Фортепиано» - дополнительная общеобразовательная программа по классу фортепиано вокально-хоровой студии «Радость»</t>
  </si>
  <si>
    <t>«Сольфеджио», «Музыкальная литература». «Слушание музыки» - дополнительная общеобразовательная программа по сольфеджио вокально-хоровой студии «Радость»</t>
  </si>
  <si>
    <t>«Постигая мир прекрасного» - дополнительная общеобразовательная программа ансамбля классического танца «Пленительные ритмы»</t>
  </si>
  <si>
    <t>«Восхождение к творчеству» - дополнительная общеобразовательная программа студии спортивного бального танца «Гармония»</t>
  </si>
  <si>
    <t>«В мире танца» - дополнительная общеобразовательная программа ансамбля народного танца «Амрита»</t>
  </si>
  <si>
    <t>«Рисую светом» - дополнительная общеобразовательная программа фотошколы «Эдельвейс»</t>
  </si>
  <si>
    <t>«Цифровая фотография» - дополнительная общеобразовательная программа фотошколы «Сюжет»</t>
  </si>
  <si>
    <t>«Основы телевизионной журналистики и видеопродакшена» - дополнительная общеобразовательная программа телевизионной студии «АкулаТВ»</t>
  </si>
  <si>
    <t>«Сольное пение» - дополнительная общеобразовательная программа студии эстрадного вокала «Дебют»</t>
  </si>
  <si>
    <t>«Психология общения» - дополнительная общеобразовательная программа коллектива «Университет старшеклассников»</t>
  </si>
  <si>
    <t>«Хоровой ансамбль» - дополнительная общеобразовательная программа хорового ансамбля «Росинка»</t>
  </si>
  <si>
    <t>«Английский вместе» - дополнительная общеобразовательная программа коллектива «Английский язык»</t>
  </si>
  <si>
    <t>«Растем и развиваемся» - комплексная дополнительная общеобразовательная программа Центра развития дошкольников «Тимошка» (8 предметов)</t>
  </si>
  <si>
    <t xml:space="preserve"> </t>
  </si>
  <si>
    <t>Наименование образовательной деятельности/ объединения/программы</t>
  </si>
  <si>
    <t>Естественно-научная направленность</t>
  </si>
  <si>
    <t>Физкультурно-спортивная направленность</t>
  </si>
  <si>
    <t>Социально-педагогическая направленность</t>
  </si>
  <si>
    <t>Художественная направленность</t>
  </si>
  <si>
    <t>Туристско-краеведческая направленность</t>
  </si>
  <si>
    <t>Техническая направленность</t>
  </si>
  <si>
    <t>Итого по учреждению</t>
  </si>
  <si>
    <r>
      <t>«Движение. Здоровье. Спорт.</t>
    </r>
    <r>
      <rPr>
        <sz val="11"/>
        <color theme="1"/>
        <rFont val="Times New Roman"/>
        <family val="1"/>
        <charset val="204"/>
      </rPr>
      <t xml:space="preserve"> I ступень. II ступень. III ступень» - авторская дополнительная общеобразовательная программа центра спортивно-оздоровительной аэробики «Диана»</t>
    </r>
  </si>
  <si>
    <t xml:space="preserve">«Тайны Земли» - дополнительная общеобразовательная программа спелеоклуба «Солнышко» </t>
  </si>
  <si>
    <t>Направленность</t>
  </si>
  <si>
    <t>факультатив "Инструкторы"</t>
  </si>
  <si>
    <t>факультатив "Промышленный альпинизм"</t>
  </si>
  <si>
    <t>"Основы туризма и краеведения" - дополнительная общеобразовательная программа</t>
  </si>
  <si>
    <t>Сводный хор</t>
  </si>
  <si>
    <t>Общекультурный курс</t>
  </si>
  <si>
    <t>«Моя разноцветная палитра» -  дополнительная общеобразовательная программа изостудии «Спектр»</t>
  </si>
  <si>
    <t>7  год обучения/уровень</t>
  </si>
  <si>
    <t>"Новые горизонты" - дополнительная общеобразовательная программа по дополненной и виртуальной реальности</t>
  </si>
  <si>
    <t>Направление деятельности - социально - гуманитарная</t>
  </si>
  <si>
    <t>Развивающие игры</t>
  </si>
  <si>
    <t>Факультатив</t>
  </si>
  <si>
    <t>Занимательная математика</t>
  </si>
  <si>
    <t>Изобразительное творчество</t>
  </si>
  <si>
    <t>Бумажная пластика (4 за перем.)</t>
  </si>
  <si>
    <t>Музыка (4 за перем.)</t>
  </si>
  <si>
    <t>Ритмика (4 за перем.)</t>
  </si>
  <si>
    <t>Развитие речи</t>
  </si>
  <si>
    <t>Английский язык (4 за перем.)</t>
  </si>
  <si>
    <t>Факультатив «Экзерсис на пальцах»</t>
  </si>
  <si>
    <t>«Классика танца» -  дополнительная общеобразовательная программа ансамбля классического танца «Пленительные ритмы»</t>
  </si>
  <si>
    <t xml:space="preserve">«Скалодром» - дополнительная общеобразовательная программа спелеоклуба «Солнышко» </t>
  </si>
  <si>
    <t>ДОП «Cuboro: Играем. Мыслим. Конструируем»- дополнительная общеобразовательная программа школы конструирования «Cuboro»</t>
  </si>
  <si>
    <t>«Казначей: финансовая грамотность» - дополнительная общеобразовательная программа клуба финансового образования «Казначей»</t>
  </si>
  <si>
    <t>«Умники и умницы» - дополнительная общеобразовательная программа клуба интеллектуальных игр «Умники и умницы»</t>
  </si>
  <si>
    <t>«Семицветик» - дополнительная общеобразовательная программа по инклюзивному развивающему обучению</t>
  </si>
  <si>
    <t>Музыка</t>
  </si>
  <si>
    <t>«Сувенир» - дополнительная общеобразовательная программа мастерской художественной росписи и народной игрушки «Сувенир»</t>
  </si>
  <si>
    <t>«Дизайн интерьера» - дополнительная общеобразовательная программа студии «Старт-дизайн»</t>
  </si>
  <si>
    <t>«Озорные голоса» - дополнительная общеобразовательная программа  вокально-хоровой студии «Радость»</t>
  </si>
  <si>
    <t>«Мир народного танца» - дополнительная общеобразовательная программа ансамбля народного танца «Амрита»</t>
  </si>
  <si>
    <t>«Лаборатория танца» - дополнительная общеобразовательная программа хореографического ансамбля «Лаборатория танца»</t>
  </si>
  <si>
    <t>Факультатив «Растяжка»</t>
  </si>
  <si>
    <t>«Восхождение к вершинам мастерства» - дополнительная общеобразовательная программа хореографического ансамбля «Burleska»</t>
  </si>
  <si>
    <t>«Возраждая традиции» - дополнительная общеобразовательная программа студии художественного творчества «Самоцветы»</t>
  </si>
  <si>
    <t xml:space="preserve">«Компьютерный дизайн» - дополнительная общеобразовательная программа лаборатории компьютерного дизайна </t>
  </si>
  <si>
    <t>«Бисерная фантазия» - дополнительная общеобразовательная программа студии художественного творчества «Самоцветы»</t>
  </si>
  <si>
    <t>«Радужка» - дополнительная общеобразовательная программа студии художественного творчества «Самоцветы»</t>
  </si>
  <si>
    <t>«Зарянка» - дополнительная общеобразовательная программа этностудии «Горница»</t>
  </si>
  <si>
    <t>«Горница» - дополнительная общеобразовательная программа этностудии «Горница»</t>
  </si>
  <si>
    <t>«Денница» - дополнительная общеобразовательная программа фольклорного ансамбля «Рось»</t>
  </si>
  <si>
    <t>Команда</t>
  </si>
  <si>
    <t>Походы (добавляли по годам)</t>
  </si>
  <si>
    <t>Направление деятельности - туристско-краеведческий</t>
  </si>
  <si>
    <t>Факультатив «Команда»</t>
  </si>
  <si>
    <t>Команда «Пилоты»</t>
  </si>
  <si>
    <t>«Агроэкология» - дополнительная общеобразовательная общеразвивающая программа клуба «Экология Земли»</t>
  </si>
  <si>
    <t>«Родничок» - дополнительная общеобразовательная программа  литературного клуба  «Родничок»</t>
  </si>
  <si>
    <t>«Раз - ступенька, два - ступенька…» - дополнительная общеобразовательная программа школы «Интенсив»</t>
  </si>
  <si>
    <t>«Живое слово»  - дополнительная общеобразовательная общеразвивающая программа студии художественного «Мельпомена»</t>
  </si>
  <si>
    <t>«Говоруша» - дополнительная общеобразовательная программа коллектива «Говоруша»</t>
  </si>
  <si>
    <t>«Краски в моих руках» - дополнительная общеобразовательная программа изостудии «Кисточка»</t>
  </si>
  <si>
    <t>Факультатив «Сценическое движение»</t>
  </si>
  <si>
    <t>Факультатив «Сценический вокал»</t>
  </si>
  <si>
    <t>Факультатив «Искусство грима»</t>
  </si>
  <si>
    <t xml:space="preserve">«Мелодия» - дополнительная общеобразовательная программа </t>
  </si>
  <si>
    <t>«Песенка за песенкой» - дополнительная общеобразовательная общеразвивающая программа хорового ансамбля «Весёлые Тимошки»</t>
  </si>
  <si>
    <t>Сводная</t>
  </si>
  <si>
    <t>«Азбука танца» -  дополнительная общеобразовательная программа студии эстрадного танца  «Конфетти»</t>
  </si>
  <si>
    <t>Курс «Ритмика»</t>
  </si>
  <si>
    <t>Ансамбль</t>
  </si>
  <si>
    <t>«Шаг за шагом. К вершинам мастерства» - дополнительная общеобразовательная программа хореографического ансамбля «Burleska»</t>
  </si>
  <si>
    <t>Солисты</t>
  </si>
  <si>
    <t>«Азбука танца» - дополнительная общеобразовательная общеразвивающая программа студии эстрадного танца «Конфетти»</t>
  </si>
  <si>
    <t>«Разноцветная палитра» - дополнительная общеобразовательная программа изостудии «Спектр»</t>
  </si>
  <si>
    <t>Фольклор</t>
  </si>
  <si>
    <t>«Живой песок» - дополнительная общеобразовательная  общеразвивающая программа арт-студии «Фабрика идей»</t>
  </si>
  <si>
    <t>«Мастерская народного танца» - дополнительная общеобразовательная общеразвивающая программа ансамбля народного танца «Кудесники»</t>
  </si>
  <si>
    <t>«Азбука ремёсел» - дополнительная общеобразовательная программа студии художественного творчества «Самоцветы»</t>
  </si>
  <si>
    <t>«Звонкие капельки» - дополнительная общеобразовательная общеразвивающая программа вокально-хоровой студии «Радость»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</si>
</sst>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40"/>
  <sheetViews>
    <sheetView zoomScale="70" zoomScaleNormal="70" workbookViewId="0">
      <pane ySplit="3" topLeftCell="A4" activePane="bottomLeft" state="frozen"/>
      <selection pane="bottomLeft" activeCell="D60" sqref="D60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4" s="40" customFormat="1" ht="30" customHeight="1" x14ac:dyDescent="0.2">
      <c r="B1" s="41" t="s">
        <v>15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</row>
    <row r="2" spans="1:24" s="40" customFormat="1" ht="37.5" customHeight="1" x14ac:dyDescent="0.2">
      <c r="A2" s="44" t="s">
        <v>6</v>
      </c>
      <c r="B2" s="45" t="s">
        <v>17</v>
      </c>
      <c r="C2" s="45" t="s">
        <v>0</v>
      </c>
      <c r="D2" s="45"/>
      <c r="E2" s="45"/>
      <c r="F2" s="45" t="s">
        <v>7</v>
      </c>
      <c r="G2" s="45"/>
      <c r="H2" s="45"/>
      <c r="I2" s="45" t="s">
        <v>8</v>
      </c>
      <c r="J2" s="45"/>
      <c r="K2" s="45"/>
      <c r="L2" s="45" t="s">
        <v>9</v>
      </c>
      <c r="M2" s="45"/>
      <c r="N2" s="45"/>
      <c r="O2" s="45" t="s">
        <v>10</v>
      </c>
      <c r="P2" s="45"/>
      <c r="Q2" s="45"/>
      <c r="R2" s="45" t="s">
        <v>11</v>
      </c>
      <c r="S2" s="45"/>
      <c r="T2" s="45"/>
      <c r="U2" s="45" t="s">
        <v>12</v>
      </c>
      <c r="V2" s="45"/>
      <c r="W2" s="45"/>
    </row>
    <row r="3" spans="1:24" s="40" customFormat="1" ht="45.75" customHeight="1" x14ac:dyDescent="0.2">
      <c r="A3" s="44"/>
      <c r="B3" s="45"/>
      <c r="C3" s="46" t="s">
        <v>1</v>
      </c>
      <c r="D3" s="46" t="s">
        <v>2</v>
      </c>
      <c r="E3" s="46" t="s">
        <v>3</v>
      </c>
      <c r="F3" s="46" t="s">
        <v>1</v>
      </c>
      <c r="G3" s="46" t="s">
        <v>2</v>
      </c>
      <c r="H3" s="46" t="s">
        <v>3</v>
      </c>
      <c r="I3" s="46" t="s">
        <v>1</v>
      </c>
      <c r="J3" s="46" t="s">
        <v>2</v>
      </c>
      <c r="K3" s="46" t="s">
        <v>3</v>
      </c>
      <c r="L3" s="46" t="s">
        <v>1</v>
      </c>
      <c r="M3" s="46" t="s">
        <v>2</v>
      </c>
      <c r="N3" s="46" t="s">
        <v>3</v>
      </c>
      <c r="O3" s="46" t="s">
        <v>1</v>
      </c>
      <c r="P3" s="46" t="s">
        <v>2</v>
      </c>
      <c r="Q3" s="46" t="s">
        <v>3</v>
      </c>
      <c r="R3" s="46" t="s">
        <v>1</v>
      </c>
      <c r="S3" s="46" t="s">
        <v>2</v>
      </c>
      <c r="T3" s="46" t="s">
        <v>3</v>
      </c>
      <c r="U3" s="46" t="s">
        <v>1</v>
      </c>
      <c r="V3" s="46" t="s">
        <v>2</v>
      </c>
      <c r="W3" s="46" t="s">
        <v>3</v>
      </c>
    </row>
    <row r="4" spans="1:24" s="23" customFormat="1" ht="75" x14ac:dyDescent="0.25">
      <c r="A4" s="21">
        <v>1</v>
      </c>
      <c r="B4" s="47" t="s">
        <v>20</v>
      </c>
      <c r="C4" s="22">
        <f t="shared" ref="C4" si="0">F4+I4+L4+O4+R4+U4</f>
        <v>22</v>
      </c>
      <c r="D4" s="22">
        <f t="shared" ref="D4" si="1">G4+J4+M4+P4+S4+V4</f>
        <v>6</v>
      </c>
      <c r="E4" s="22">
        <f t="shared" ref="E4" si="2">H4+K4+N4+Q4+T4+W4</f>
        <v>58</v>
      </c>
      <c r="F4" s="22">
        <v>2</v>
      </c>
      <c r="G4" s="22">
        <v>1</v>
      </c>
      <c r="H4" s="22">
        <v>9</v>
      </c>
      <c r="I4" s="22"/>
      <c r="J4" s="22"/>
      <c r="K4" s="22"/>
      <c r="L4" s="22">
        <v>8</v>
      </c>
      <c r="M4" s="22">
        <v>2</v>
      </c>
      <c r="N4" s="22">
        <v>14</v>
      </c>
      <c r="O4" s="22"/>
      <c r="P4" s="22"/>
      <c r="Q4" s="22"/>
      <c r="R4" s="22">
        <v>4</v>
      </c>
      <c r="S4" s="22">
        <v>1</v>
      </c>
      <c r="T4" s="22">
        <v>11</v>
      </c>
      <c r="U4" s="22">
        <v>8</v>
      </c>
      <c r="V4" s="22">
        <v>2</v>
      </c>
      <c r="W4" s="22">
        <v>24</v>
      </c>
    </row>
    <row r="5" spans="1:24" s="23" customFormat="1" ht="75.75" customHeight="1" x14ac:dyDescent="0.25">
      <c r="A5" s="21">
        <v>2</v>
      </c>
      <c r="B5" s="47" t="s">
        <v>30</v>
      </c>
      <c r="C5" s="22">
        <f t="shared" ref="C5:E5" si="3">F5+I5+L5+O5+R5+U5</f>
        <v>16</v>
      </c>
      <c r="D5" s="22">
        <f t="shared" si="3"/>
        <v>8</v>
      </c>
      <c r="E5" s="22">
        <f t="shared" si="3"/>
        <v>96</v>
      </c>
      <c r="F5" s="22">
        <v>8</v>
      </c>
      <c r="G5" s="22">
        <v>4</v>
      </c>
      <c r="H5" s="22">
        <v>48</v>
      </c>
      <c r="I5" s="22">
        <v>8</v>
      </c>
      <c r="J5" s="22">
        <v>4</v>
      </c>
      <c r="K5" s="22">
        <v>48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4" s="23" customFormat="1" ht="59.25" customHeight="1" x14ac:dyDescent="0.25">
      <c r="A6" s="34">
        <v>3</v>
      </c>
      <c r="B6" s="47" t="s">
        <v>31</v>
      </c>
      <c r="C6" s="22">
        <f>F6+I6+L6+O6+R6+U6</f>
        <v>4</v>
      </c>
      <c r="D6" s="22">
        <f t="shared" ref="D6:D9" si="4">G6+J6+M6+P6+S6+V6</f>
        <v>1</v>
      </c>
      <c r="E6" s="22">
        <f t="shared" ref="E6" si="5">H6+K6+N6+Q6+T6+W6</f>
        <v>10</v>
      </c>
      <c r="F6" s="22"/>
      <c r="G6" s="22"/>
      <c r="H6" s="22"/>
      <c r="I6" s="22"/>
      <c r="J6" s="22"/>
      <c r="K6" s="22"/>
      <c r="L6" s="22"/>
      <c r="M6" s="22"/>
      <c r="N6" s="22"/>
      <c r="O6" s="22">
        <v>4</v>
      </c>
      <c r="P6" s="22">
        <v>1</v>
      </c>
      <c r="Q6" s="22">
        <v>10</v>
      </c>
      <c r="R6" s="22"/>
      <c r="S6" s="22"/>
      <c r="T6" s="22"/>
      <c r="U6" s="22"/>
      <c r="V6" s="22"/>
      <c r="W6" s="22"/>
    </row>
    <row r="7" spans="1:24" s="23" customFormat="1" ht="19.5" customHeight="1" x14ac:dyDescent="0.25">
      <c r="A7" s="48"/>
      <c r="B7" s="21"/>
      <c r="C7" s="22">
        <f>F7+I7+L7+O7+R7+U7</f>
        <v>24</v>
      </c>
      <c r="D7" s="22">
        <f t="shared" ref="D7" si="6">G7+J7+M7+P7+S7+V7</f>
        <v>6</v>
      </c>
      <c r="E7" s="22">
        <f t="shared" ref="E7" si="7">H7+K7+N7+Q7+T7+W7</f>
        <v>65</v>
      </c>
      <c r="F7" s="22"/>
      <c r="G7" s="22"/>
      <c r="H7" s="22"/>
      <c r="I7" s="22"/>
      <c r="J7" s="22"/>
      <c r="K7" s="22"/>
      <c r="L7" s="22">
        <v>4</v>
      </c>
      <c r="M7" s="22">
        <v>1</v>
      </c>
      <c r="N7" s="22">
        <v>11</v>
      </c>
      <c r="O7" s="22">
        <v>20</v>
      </c>
      <c r="P7" s="22">
        <v>5</v>
      </c>
      <c r="Q7" s="22">
        <v>54</v>
      </c>
      <c r="R7" s="22"/>
      <c r="S7" s="22"/>
      <c r="T7" s="22"/>
      <c r="U7" s="22"/>
      <c r="V7" s="22"/>
      <c r="W7" s="22"/>
    </row>
    <row r="8" spans="1:24" s="23" customFormat="1" ht="61.5" customHeight="1" x14ac:dyDescent="0.25">
      <c r="A8" s="34">
        <v>4</v>
      </c>
      <c r="B8" s="47" t="s">
        <v>116</v>
      </c>
      <c r="C8" s="22">
        <f>F8+I8+L8+O8+R8+U8</f>
        <v>12</v>
      </c>
      <c r="D8" s="22">
        <f t="shared" si="4"/>
        <v>3</v>
      </c>
      <c r="E8" s="22">
        <f>H8+K8+N8+Q8+T8+W8</f>
        <v>30</v>
      </c>
      <c r="F8" s="22">
        <v>4</v>
      </c>
      <c r="G8" s="22">
        <v>1</v>
      </c>
      <c r="H8" s="22">
        <v>10</v>
      </c>
      <c r="I8" s="22"/>
      <c r="J8" s="22"/>
      <c r="K8" s="22"/>
      <c r="L8" s="22">
        <v>8</v>
      </c>
      <c r="M8" s="22">
        <v>2</v>
      </c>
      <c r="N8" s="22">
        <v>20</v>
      </c>
      <c r="O8" s="22"/>
      <c r="P8" s="22"/>
      <c r="Q8" s="22"/>
      <c r="R8" s="22"/>
      <c r="S8" s="22"/>
      <c r="T8" s="22"/>
      <c r="U8" s="22"/>
      <c r="V8" s="22"/>
      <c r="W8" s="22"/>
    </row>
    <row r="9" spans="1:24" s="23" customFormat="1" ht="19.5" customHeight="1" x14ac:dyDescent="0.25">
      <c r="A9" s="48"/>
      <c r="B9" s="47"/>
      <c r="C9" s="22">
        <f t="shared" ref="C9:C37" si="8">F9+I9+L9+O9+R9+U9</f>
        <v>20</v>
      </c>
      <c r="D9" s="22">
        <f t="shared" si="4"/>
        <v>5</v>
      </c>
      <c r="E9" s="22">
        <f t="shared" ref="E9:E37" si="9">H9+K9+N9+Q9+T9+W9</f>
        <v>66</v>
      </c>
      <c r="F9" s="24">
        <v>4</v>
      </c>
      <c r="G9" s="24">
        <v>1</v>
      </c>
      <c r="H9" s="24">
        <v>14</v>
      </c>
      <c r="I9" s="24">
        <v>8</v>
      </c>
      <c r="J9" s="24">
        <v>2</v>
      </c>
      <c r="K9" s="24">
        <v>26</v>
      </c>
      <c r="L9" s="24">
        <v>8</v>
      </c>
      <c r="M9" s="24">
        <v>2</v>
      </c>
      <c r="N9" s="24">
        <v>26</v>
      </c>
      <c r="O9" s="24"/>
      <c r="P9" s="24"/>
      <c r="Q9" s="24"/>
      <c r="R9" s="24"/>
      <c r="S9" s="24"/>
      <c r="T9" s="24"/>
      <c r="U9" s="24"/>
      <c r="V9" s="24"/>
      <c r="W9" s="24"/>
    </row>
    <row r="10" spans="1:24" s="23" customFormat="1" ht="15" hidden="1" x14ac:dyDescent="0.25">
      <c r="A10" s="21">
        <v>6</v>
      </c>
      <c r="B10" s="19"/>
      <c r="C10" s="22">
        <f t="shared" si="8"/>
        <v>0</v>
      </c>
      <c r="D10" s="22">
        <f t="shared" ref="D10:D37" si="10">G10+J10+M10+P10+S10+V10</f>
        <v>0</v>
      </c>
      <c r="E10" s="22">
        <f t="shared" si="9"/>
        <v>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5"/>
    </row>
    <row r="11" spans="1:24" s="23" customFormat="1" ht="15" hidden="1" x14ac:dyDescent="0.25">
      <c r="A11" s="21">
        <v>7</v>
      </c>
      <c r="B11" s="19"/>
      <c r="C11" s="22">
        <f t="shared" si="8"/>
        <v>0</v>
      </c>
      <c r="D11" s="22">
        <f t="shared" si="10"/>
        <v>0</v>
      </c>
      <c r="E11" s="22">
        <f t="shared" si="9"/>
        <v>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4" s="23" customFormat="1" ht="15" hidden="1" x14ac:dyDescent="0.25">
      <c r="A12" s="21">
        <v>8</v>
      </c>
      <c r="B12" s="19"/>
      <c r="C12" s="22">
        <f t="shared" si="8"/>
        <v>0</v>
      </c>
      <c r="D12" s="22">
        <f t="shared" si="10"/>
        <v>0</v>
      </c>
      <c r="E12" s="22">
        <f t="shared" si="9"/>
        <v>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4" s="23" customFormat="1" ht="15" hidden="1" x14ac:dyDescent="0.25">
      <c r="A13" s="21">
        <v>9</v>
      </c>
      <c r="B13" s="19"/>
      <c r="C13" s="22">
        <f t="shared" si="8"/>
        <v>0</v>
      </c>
      <c r="D13" s="22">
        <f t="shared" si="10"/>
        <v>0</v>
      </c>
      <c r="E13" s="22">
        <f t="shared" si="9"/>
        <v>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4" s="23" customFormat="1" ht="15" hidden="1" x14ac:dyDescent="0.25">
      <c r="A14" s="21">
        <v>10</v>
      </c>
      <c r="B14" s="19"/>
      <c r="C14" s="22">
        <f t="shared" si="8"/>
        <v>0</v>
      </c>
      <c r="D14" s="22">
        <f t="shared" si="10"/>
        <v>0</v>
      </c>
      <c r="E14" s="22">
        <f t="shared" si="9"/>
        <v>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4" s="23" customFormat="1" ht="15" hidden="1" x14ac:dyDescent="0.25">
      <c r="A15" s="21">
        <v>11</v>
      </c>
      <c r="B15" s="19"/>
      <c r="C15" s="22">
        <f t="shared" si="8"/>
        <v>0</v>
      </c>
      <c r="D15" s="22">
        <f t="shared" si="10"/>
        <v>0</v>
      </c>
      <c r="E15" s="22">
        <f t="shared" si="9"/>
        <v>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4" s="23" customFormat="1" ht="15" hidden="1" x14ac:dyDescent="0.25">
      <c r="A16" s="21">
        <v>12</v>
      </c>
      <c r="B16" s="19"/>
      <c r="C16" s="22">
        <f t="shared" si="8"/>
        <v>0</v>
      </c>
      <c r="D16" s="22">
        <f t="shared" si="10"/>
        <v>0</v>
      </c>
      <c r="E16" s="22">
        <f t="shared" si="9"/>
        <v>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5"/>
    </row>
    <row r="17" spans="1:24" s="23" customFormat="1" ht="15" hidden="1" x14ac:dyDescent="0.25">
      <c r="A17" s="21">
        <v>13</v>
      </c>
      <c r="B17" s="19"/>
      <c r="C17" s="22">
        <f t="shared" si="8"/>
        <v>0</v>
      </c>
      <c r="D17" s="22">
        <f t="shared" si="10"/>
        <v>0</v>
      </c>
      <c r="E17" s="22">
        <f t="shared" si="9"/>
        <v>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4" s="23" customFormat="1" ht="15" hidden="1" x14ac:dyDescent="0.25">
      <c r="A18" s="21">
        <v>14</v>
      </c>
      <c r="B18" s="19"/>
      <c r="C18" s="22">
        <f t="shared" si="8"/>
        <v>0</v>
      </c>
      <c r="D18" s="22">
        <f t="shared" si="10"/>
        <v>0</v>
      </c>
      <c r="E18" s="22">
        <f t="shared" si="9"/>
        <v>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4" s="23" customFormat="1" ht="15" hidden="1" x14ac:dyDescent="0.25">
      <c r="A19" s="21">
        <v>15</v>
      </c>
      <c r="B19" s="19"/>
      <c r="C19" s="22">
        <f t="shared" si="8"/>
        <v>0</v>
      </c>
      <c r="D19" s="22">
        <f t="shared" si="10"/>
        <v>0</v>
      </c>
      <c r="E19" s="22">
        <f t="shared" si="9"/>
        <v>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4" s="23" customFormat="1" ht="15" hidden="1" x14ac:dyDescent="0.25">
      <c r="A20" s="21">
        <v>16</v>
      </c>
      <c r="B20" s="19"/>
      <c r="C20" s="22">
        <f t="shared" si="8"/>
        <v>0</v>
      </c>
      <c r="D20" s="22">
        <f t="shared" si="10"/>
        <v>0</v>
      </c>
      <c r="E20" s="22">
        <f t="shared" si="9"/>
        <v>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4" s="23" customFormat="1" ht="15" hidden="1" x14ac:dyDescent="0.25">
      <c r="A21" s="21">
        <v>17</v>
      </c>
      <c r="B21" s="19"/>
      <c r="C21" s="22">
        <f t="shared" si="8"/>
        <v>0</v>
      </c>
      <c r="D21" s="22">
        <f t="shared" si="10"/>
        <v>0</v>
      </c>
      <c r="E21" s="22">
        <f t="shared" si="9"/>
        <v>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4" s="23" customFormat="1" ht="15" hidden="1" x14ac:dyDescent="0.25">
      <c r="A22" s="21">
        <v>18</v>
      </c>
      <c r="B22" s="19"/>
      <c r="C22" s="22">
        <f t="shared" si="8"/>
        <v>0</v>
      </c>
      <c r="D22" s="22">
        <f t="shared" si="10"/>
        <v>0</v>
      </c>
      <c r="E22" s="22">
        <f t="shared" si="9"/>
        <v>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4" s="23" customFormat="1" ht="15" hidden="1" x14ac:dyDescent="0.25">
      <c r="A23" s="21">
        <v>19</v>
      </c>
      <c r="B23" s="19"/>
      <c r="C23" s="22">
        <f t="shared" si="8"/>
        <v>0</v>
      </c>
      <c r="D23" s="22">
        <f t="shared" si="10"/>
        <v>0</v>
      </c>
      <c r="E23" s="22">
        <f t="shared" si="9"/>
        <v>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4" s="23" customFormat="1" ht="15" hidden="1" x14ac:dyDescent="0.25">
      <c r="A24" s="21">
        <v>20</v>
      </c>
      <c r="B24" s="19"/>
      <c r="C24" s="22">
        <f t="shared" si="8"/>
        <v>0</v>
      </c>
      <c r="D24" s="22">
        <f t="shared" si="10"/>
        <v>0</v>
      </c>
      <c r="E24" s="22">
        <f t="shared" si="9"/>
        <v>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5"/>
    </row>
    <row r="25" spans="1:24" s="23" customFormat="1" ht="15" hidden="1" x14ac:dyDescent="0.25">
      <c r="A25" s="21">
        <v>21</v>
      </c>
      <c r="B25" s="19"/>
      <c r="C25" s="22">
        <f t="shared" si="8"/>
        <v>0</v>
      </c>
      <c r="D25" s="22">
        <f t="shared" si="10"/>
        <v>0</v>
      </c>
      <c r="E25" s="22">
        <f t="shared" si="9"/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4" s="23" customFormat="1" ht="15" hidden="1" x14ac:dyDescent="0.25">
      <c r="A26" s="21">
        <v>22</v>
      </c>
      <c r="B26" s="19"/>
      <c r="C26" s="22">
        <f t="shared" si="8"/>
        <v>0</v>
      </c>
      <c r="D26" s="22">
        <f t="shared" si="10"/>
        <v>0</v>
      </c>
      <c r="E26" s="22">
        <f t="shared" si="9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4" s="23" customFormat="1" ht="15" hidden="1" x14ac:dyDescent="0.25">
      <c r="A27" s="21">
        <v>23</v>
      </c>
      <c r="B27" s="19"/>
      <c r="C27" s="22">
        <f t="shared" si="8"/>
        <v>0</v>
      </c>
      <c r="D27" s="22">
        <f t="shared" si="10"/>
        <v>0</v>
      </c>
      <c r="E27" s="22">
        <f t="shared" si="9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4" s="23" customFormat="1" ht="15" hidden="1" x14ac:dyDescent="0.25">
      <c r="A28" s="21">
        <v>24</v>
      </c>
      <c r="B28" s="19"/>
      <c r="C28" s="22">
        <f t="shared" si="8"/>
        <v>0</v>
      </c>
      <c r="D28" s="22">
        <f t="shared" si="10"/>
        <v>0</v>
      </c>
      <c r="E28" s="22">
        <f t="shared" si="9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4" s="23" customFormat="1" ht="15" hidden="1" x14ac:dyDescent="0.25">
      <c r="A29" s="21">
        <v>25</v>
      </c>
      <c r="B29" s="19"/>
      <c r="C29" s="22">
        <f t="shared" si="8"/>
        <v>0</v>
      </c>
      <c r="D29" s="22">
        <f t="shared" si="10"/>
        <v>0</v>
      </c>
      <c r="E29" s="22">
        <f t="shared" si="9"/>
        <v>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4" s="23" customFormat="1" ht="15" hidden="1" x14ac:dyDescent="0.25">
      <c r="A30" s="21">
        <v>26</v>
      </c>
      <c r="B30" s="19"/>
      <c r="C30" s="22">
        <f t="shared" si="8"/>
        <v>0</v>
      </c>
      <c r="D30" s="22">
        <f t="shared" si="10"/>
        <v>0</v>
      </c>
      <c r="E30" s="22">
        <f t="shared" si="9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5"/>
    </row>
    <row r="31" spans="1:24" s="23" customFormat="1" ht="15" hidden="1" x14ac:dyDescent="0.25">
      <c r="A31" s="21">
        <v>27</v>
      </c>
      <c r="B31" s="19"/>
      <c r="C31" s="22">
        <f t="shared" si="8"/>
        <v>0</v>
      </c>
      <c r="D31" s="22">
        <f t="shared" si="10"/>
        <v>0</v>
      </c>
      <c r="E31" s="22">
        <f t="shared" si="9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4" s="23" customFormat="1" ht="15" hidden="1" x14ac:dyDescent="0.25">
      <c r="A32" s="21">
        <v>28</v>
      </c>
      <c r="B32" s="19"/>
      <c r="C32" s="22">
        <f t="shared" si="8"/>
        <v>0</v>
      </c>
      <c r="D32" s="22">
        <f t="shared" si="10"/>
        <v>0</v>
      </c>
      <c r="E32" s="22">
        <f t="shared" si="9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4" s="23" customFormat="1" ht="15" hidden="1" x14ac:dyDescent="0.25">
      <c r="A33" s="21">
        <v>29</v>
      </c>
      <c r="B33" s="19"/>
      <c r="C33" s="22">
        <f t="shared" si="8"/>
        <v>0</v>
      </c>
      <c r="D33" s="22">
        <f t="shared" si="10"/>
        <v>0</v>
      </c>
      <c r="E33" s="22">
        <f t="shared" si="9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4" s="23" customFormat="1" ht="15" hidden="1" x14ac:dyDescent="0.25">
      <c r="A34" s="21">
        <v>30</v>
      </c>
      <c r="B34" s="19"/>
      <c r="C34" s="22">
        <f t="shared" si="8"/>
        <v>0</v>
      </c>
      <c r="D34" s="22">
        <f t="shared" si="10"/>
        <v>0</v>
      </c>
      <c r="E34" s="22">
        <f t="shared" si="9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4" s="23" customFormat="1" ht="15" hidden="1" x14ac:dyDescent="0.25">
      <c r="A35" s="21">
        <v>31</v>
      </c>
      <c r="B35" s="19"/>
      <c r="C35" s="22">
        <f t="shared" si="8"/>
        <v>0</v>
      </c>
      <c r="D35" s="22">
        <f t="shared" si="10"/>
        <v>0</v>
      </c>
      <c r="E35" s="22">
        <f t="shared" si="9"/>
        <v>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4" s="23" customFormat="1" ht="15" hidden="1" x14ac:dyDescent="0.25">
      <c r="A36" s="21">
        <v>32</v>
      </c>
      <c r="B36" s="19"/>
      <c r="C36" s="22">
        <f t="shared" si="8"/>
        <v>0</v>
      </c>
      <c r="D36" s="22">
        <f t="shared" si="10"/>
        <v>0</v>
      </c>
      <c r="E36" s="22">
        <f t="shared" si="9"/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5"/>
    </row>
    <row r="37" spans="1:24" s="23" customFormat="1" ht="15" hidden="1" x14ac:dyDescent="0.25">
      <c r="A37" s="21">
        <v>33</v>
      </c>
      <c r="B37" s="19"/>
      <c r="C37" s="22">
        <f t="shared" si="8"/>
        <v>0</v>
      </c>
      <c r="D37" s="22">
        <f t="shared" si="10"/>
        <v>0</v>
      </c>
      <c r="E37" s="22">
        <f t="shared" si="9"/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4" s="52" customFormat="1" ht="15.75" customHeight="1" x14ac:dyDescent="0.25">
      <c r="A38" s="49"/>
      <c r="B38" s="49" t="s">
        <v>13</v>
      </c>
      <c r="C38" s="50">
        <f t="shared" ref="C38:H38" si="11">SUM(C4:C37)</f>
        <v>98</v>
      </c>
      <c r="D38" s="50">
        <f t="shared" si="11"/>
        <v>29</v>
      </c>
      <c r="E38" s="50">
        <f t="shared" si="11"/>
        <v>325</v>
      </c>
      <c r="F38" s="50">
        <f t="shared" si="11"/>
        <v>18</v>
      </c>
      <c r="G38" s="50">
        <f t="shared" si="11"/>
        <v>7</v>
      </c>
      <c r="H38" s="50">
        <f t="shared" si="11"/>
        <v>81</v>
      </c>
      <c r="I38" s="50">
        <f t="shared" ref="I38:W38" si="12">SUM(I4:I37)</f>
        <v>16</v>
      </c>
      <c r="J38" s="50">
        <f t="shared" si="12"/>
        <v>6</v>
      </c>
      <c r="K38" s="50">
        <f t="shared" si="12"/>
        <v>74</v>
      </c>
      <c r="L38" s="50">
        <f t="shared" si="12"/>
        <v>28</v>
      </c>
      <c r="M38" s="50">
        <f t="shared" si="12"/>
        <v>7</v>
      </c>
      <c r="N38" s="50">
        <f t="shared" si="12"/>
        <v>71</v>
      </c>
      <c r="O38" s="50">
        <f t="shared" si="12"/>
        <v>24</v>
      </c>
      <c r="P38" s="50">
        <f t="shared" si="12"/>
        <v>6</v>
      </c>
      <c r="Q38" s="50">
        <f t="shared" si="12"/>
        <v>64</v>
      </c>
      <c r="R38" s="50">
        <f t="shared" si="12"/>
        <v>4</v>
      </c>
      <c r="S38" s="50">
        <f t="shared" si="12"/>
        <v>1</v>
      </c>
      <c r="T38" s="50">
        <f t="shared" si="12"/>
        <v>11</v>
      </c>
      <c r="U38" s="50">
        <f t="shared" si="12"/>
        <v>8</v>
      </c>
      <c r="V38" s="50">
        <f t="shared" si="12"/>
        <v>2</v>
      </c>
      <c r="W38" s="50">
        <f t="shared" si="12"/>
        <v>24</v>
      </c>
      <c r="X38" s="51"/>
    </row>
    <row r="39" spans="1:24" s="40" customFormat="1" x14ac:dyDescent="0.2"/>
    <row r="40" spans="1:24" s="40" customFormat="1" x14ac:dyDescent="0.2"/>
  </sheetData>
  <mergeCells count="12">
    <mergeCell ref="U2:W2"/>
    <mergeCell ref="B1:W1"/>
    <mergeCell ref="B2:B3"/>
    <mergeCell ref="C2:E2"/>
    <mergeCell ref="F2:H2"/>
    <mergeCell ref="I2:K2"/>
    <mergeCell ref="L2:N2"/>
    <mergeCell ref="A6:A7"/>
    <mergeCell ref="A8:A9"/>
    <mergeCell ref="A2:A3"/>
    <mergeCell ref="O2:Q2"/>
    <mergeCell ref="R2:T2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D8"/>
  <sheetViews>
    <sheetView zoomScale="70" zoomScaleNormal="7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E31" sqref="E31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30" ht="30" customHeight="1" x14ac:dyDescent="0.2">
      <c r="B1" s="31" t="s">
        <v>14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3"/>
    </row>
    <row r="2" spans="1:30" ht="37.5" customHeight="1" x14ac:dyDescent="0.2">
      <c r="A2" s="29" t="s">
        <v>6</v>
      </c>
      <c r="B2" s="30" t="s">
        <v>16</v>
      </c>
      <c r="C2" s="30" t="s">
        <v>0</v>
      </c>
      <c r="D2" s="30"/>
      <c r="E2" s="30"/>
      <c r="F2" s="30" t="s">
        <v>7</v>
      </c>
      <c r="G2" s="30"/>
      <c r="H2" s="30"/>
      <c r="I2" s="30" t="s">
        <v>8</v>
      </c>
      <c r="J2" s="30"/>
      <c r="K2" s="30"/>
      <c r="L2" s="30" t="s">
        <v>9</v>
      </c>
      <c r="M2" s="30"/>
      <c r="N2" s="30"/>
      <c r="O2" s="30" t="s">
        <v>10</v>
      </c>
      <c r="P2" s="30"/>
      <c r="Q2" s="30"/>
      <c r="R2" s="30" t="s">
        <v>11</v>
      </c>
      <c r="S2" s="30"/>
      <c r="T2" s="30"/>
      <c r="U2" s="30" t="s">
        <v>12</v>
      </c>
      <c r="V2" s="30"/>
      <c r="W2" s="30"/>
      <c r="X2" s="30" t="s">
        <v>4</v>
      </c>
      <c r="Y2" s="30"/>
      <c r="Z2" s="30"/>
      <c r="AA2" s="30" t="s">
        <v>5</v>
      </c>
      <c r="AB2" s="30"/>
      <c r="AC2" s="30"/>
    </row>
    <row r="3" spans="1:30" ht="45" x14ac:dyDescent="0.2">
      <c r="A3" s="29"/>
      <c r="B3" s="30"/>
      <c r="C3" s="12" t="s">
        <v>1</v>
      </c>
      <c r="D3" s="12" t="s">
        <v>2</v>
      </c>
      <c r="E3" s="12" t="s">
        <v>3</v>
      </c>
      <c r="F3" s="12" t="s">
        <v>1</v>
      </c>
      <c r="G3" s="12" t="s">
        <v>2</v>
      </c>
      <c r="H3" s="12" t="s">
        <v>3</v>
      </c>
      <c r="I3" s="12" t="s">
        <v>1</v>
      </c>
      <c r="J3" s="12" t="s">
        <v>2</v>
      </c>
      <c r="K3" s="12" t="s">
        <v>3</v>
      </c>
      <c r="L3" s="12" t="s">
        <v>1</v>
      </c>
      <c r="M3" s="12" t="s">
        <v>2</v>
      </c>
      <c r="N3" s="12" t="s">
        <v>3</v>
      </c>
      <c r="O3" s="12" t="s">
        <v>1</v>
      </c>
      <c r="P3" s="12" t="s">
        <v>2</v>
      </c>
      <c r="Q3" s="12" t="s">
        <v>3</v>
      </c>
      <c r="R3" s="12" t="s">
        <v>1</v>
      </c>
      <c r="S3" s="12" t="s">
        <v>2</v>
      </c>
      <c r="T3" s="12" t="s">
        <v>3</v>
      </c>
      <c r="U3" s="12" t="s">
        <v>1</v>
      </c>
      <c r="V3" s="12" t="s">
        <v>2</v>
      </c>
      <c r="W3" s="12" t="s">
        <v>3</v>
      </c>
      <c r="X3" s="12" t="s">
        <v>1</v>
      </c>
      <c r="Y3" s="12" t="s">
        <v>2</v>
      </c>
      <c r="Z3" s="12" t="s">
        <v>3</v>
      </c>
      <c r="AA3" s="12" t="s">
        <v>1</v>
      </c>
      <c r="AB3" s="12" t="s">
        <v>2</v>
      </c>
      <c r="AC3" s="12" t="s">
        <v>3</v>
      </c>
    </row>
    <row r="4" spans="1:30" s="23" customFormat="1" ht="119.25" customHeight="1" x14ac:dyDescent="0.25">
      <c r="A4" s="34">
        <v>1</v>
      </c>
      <c r="B4" s="47" t="s">
        <v>68</v>
      </c>
      <c r="C4" s="22">
        <f t="shared" ref="C4:E6" si="0">F4+I4+L4+O4+R4+U4+X4+AA4</f>
        <v>31</v>
      </c>
      <c r="D4" s="22">
        <f t="shared" si="0"/>
        <v>4</v>
      </c>
      <c r="E4" s="22">
        <f t="shared" si="0"/>
        <v>52</v>
      </c>
      <c r="F4" s="22"/>
      <c r="G4" s="22"/>
      <c r="H4" s="22"/>
      <c r="I4" s="22">
        <v>4</v>
      </c>
      <c r="J4" s="22">
        <v>1</v>
      </c>
      <c r="K4" s="22">
        <v>15</v>
      </c>
      <c r="L4" s="22">
        <v>6</v>
      </c>
      <c r="M4" s="22">
        <v>1</v>
      </c>
      <c r="N4" s="22">
        <v>15</v>
      </c>
      <c r="O4" s="22"/>
      <c r="P4" s="22"/>
      <c r="Q4" s="22"/>
      <c r="R4" s="22"/>
      <c r="S4" s="22"/>
      <c r="T4" s="22"/>
      <c r="U4" s="22">
        <v>21</v>
      </c>
      <c r="V4" s="22">
        <v>2</v>
      </c>
      <c r="W4" s="22">
        <v>22</v>
      </c>
      <c r="X4" s="22"/>
      <c r="Y4" s="22"/>
      <c r="Z4" s="22"/>
      <c r="AA4" s="22"/>
      <c r="AB4" s="22"/>
      <c r="AC4" s="22"/>
    </row>
    <row r="5" spans="1:30" s="23" customFormat="1" ht="19.5" customHeight="1" x14ac:dyDescent="0.25">
      <c r="A5" s="48"/>
      <c r="B5" s="47" t="s">
        <v>111</v>
      </c>
      <c r="C5" s="22">
        <f t="shared" ref="C5" si="1">F5+I5+L5+O5+R5+U5+X5+AA5</f>
        <v>6</v>
      </c>
      <c r="D5" s="22">
        <f t="shared" ref="D5" si="2">G5+J5+M5+P5+S5+V5+Y5+AB5</f>
        <v>2</v>
      </c>
      <c r="E5" s="22">
        <f t="shared" ref="E5" si="3">H5+K5+N5+Q5+T5+W5+Z5+AC5</f>
        <v>0</v>
      </c>
      <c r="F5" s="22">
        <v>6</v>
      </c>
      <c r="G5" s="22">
        <v>2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0" s="23" customFormat="1" ht="92.25" customHeight="1" x14ac:dyDescent="0.25">
      <c r="A6" s="21">
        <v>2</v>
      </c>
      <c r="B6" s="19" t="s">
        <v>29</v>
      </c>
      <c r="C6" s="22">
        <f t="shared" si="0"/>
        <v>2</v>
      </c>
      <c r="D6" s="22">
        <f t="shared" si="0"/>
        <v>1</v>
      </c>
      <c r="E6" s="22">
        <f t="shared" si="0"/>
        <v>20</v>
      </c>
      <c r="F6" s="22">
        <v>2</v>
      </c>
      <c r="G6" s="22">
        <v>1</v>
      </c>
      <c r="H6" s="22">
        <v>20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0" s="2" customFormat="1" ht="15" x14ac:dyDescent="0.25">
      <c r="A7" s="15">
        <v>3</v>
      </c>
      <c r="B7" s="14"/>
      <c r="C7" s="13">
        <f t="shared" ref="C7" si="4">F7+I7+L7+O7+R7+U7+X7+AA7</f>
        <v>0</v>
      </c>
      <c r="D7" s="13">
        <f t="shared" ref="D7" si="5">G7+J7+M7+P7+S7+V7+Y7+AB7</f>
        <v>0</v>
      </c>
      <c r="E7" s="13">
        <f t="shared" ref="E7" si="6">H7+K7+N7+Q7+T7+W7+Z7+AC7</f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0" s="5" customFormat="1" ht="15.75" customHeight="1" x14ac:dyDescent="0.25">
      <c r="A8" s="16"/>
      <c r="B8" s="16" t="s">
        <v>13</v>
      </c>
      <c r="C8" s="17">
        <f t="shared" ref="C8:AC8" si="7">SUM(C4:C7)</f>
        <v>39</v>
      </c>
      <c r="D8" s="17">
        <f t="shared" si="7"/>
        <v>7</v>
      </c>
      <c r="E8" s="17">
        <f>SUM(E4:E7)</f>
        <v>72</v>
      </c>
      <c r="F8" s="17">
        <f t="shared" si="7"/>
        <v>8</v>
      </c>
      <c r="G8" s="17">
        <f t="shared" si="7"/>
        <v>3</v>
      </c>
      <c r="H8" s="17">
        <f t="shared" si="7"/>
        <v>20</v>
      </c>
      <c r="I8" s="17">
        <f t="shared" si="7"/>
        <v>4</v>
      </c>
      <c r="J8" s="17">
        <f t="shared" si="7"/>
        <v>1</v>
      </c>
      <c r="K8" s="17">
        <f t="shared" si="7"/>
        <v>15</v>
      </c>
      <c r="L8" s="17">
        <f t="shared" si="7"/>
        <v>6</v>
      </c>
      <c r="M8" s="17">
        <f t="shared" si="7"/>
        <v>1</v>
      </c>
      <c r="N8" s="17">
        <f t="shared" si="7"/>
        <v>15</v>
      </c>
      <c r="O8" s="17">
        <f t="shared" si="7"/>
        <v>0</v>
      </c>
      <c r="P8" s="17">
        <f t="shared" si="7"/>
        <v>0</v>
      </c>
      <c r="Q8" s="17">
        <f t="shared" si="7"/>
        <v>0</v>
      </c>
      <c r="R8" s="17">
        <f t="shared" si="7"/>
        <v>0</v>
      </c>
      <c r="S8" s="17">
        <f t="shared" si="7"/>
        <v>0</v>
      </c>
      <c r="T8" s="17">
        <f t="shared" si="7"/>
        <v>0</v>
      </c>
      <c r="U8" s="17">
        <f t="shared" si="7"/>
        <v>21</v>
      </c>
      <c r="V8" s="17">
        <f t="shared" si="7"/>
        <v>2</v>
      </c>
      <c r="W8" s="17">
        <f t="shared" si="7"/>
        <v>22</v>
      </c>
      <c r="X8" s="17">
        <f t="shared" si="7"/>
        <v>0</v>
      </c>
      <c r="Y8" s="17">
        <f t="shared" si="7"/>
        <v>0</v>
      </c>
      <c r="Z8" s="17">
        <f t="shared" si="7"/>
        <v>0</v>
      </c>
      <c r="AA8" s="17">
        <f t="shared" si="7"/>
        <v>0</v>
      </c>
      <c r="AB8" s="17">
        <f t="shared" si="7"/>
        <v>0</v>
      </c>
      <c r="AC8" s="17">
        <f t="shared" si="7"/>
        <v>0</v>
      </c>
      <c r="AD8" s="9"/>
    </row>
  </sheetData>
  <mergeCells count="13">
    <mergeCell ref="A4:A5"/>
    <mergeCell ref="B1:AC1"/>
    <mergeCell ref="U2:W2"/>
    <mergeCell ref="A2:A3"/>
    <mergeCell ref="B2:B3"/>
    <mergeCell ref="C2:E2"/>
    <mergeCell ref="F2:H2"/>
    <mergeCell ref="I2:K2"/>
    <mergeCell ref="L2:N2"/>
    <mergeCell ref="O2:Q2"/>
    <mergeCell ref="X2:Z2"/>
    <mergeCell ref="R2:T2"/>
    <mergeCell ref="AA2:AC2"/>
  </mergeCells>
  <pageMargins left="0" right="0" top="0.74803149606299213" bottom="0.74803149606299213" header="0.31496062992125984" footer="0.31496062992125984"/>
  <pageSetup paperSize="9" scale="52" orientation="landscape" r:id="rId1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33"/>
  <sheetViews>
    <sheetView zoomScale="80" zoomScaleNormal="80" zoomScaleSheetLayoutView="70" workbookViewId="0">
      <pane xSplit="2" ySplit="3" topLeftCell="C22" activePane="bottomRight" state="frozen"/>
      <selection pane="topRight" activeCell="E1" sqref="E1"/>
      <selection pane="bottomLeft" activeCell="A4" sqref="A4"/>
      <selection pane="bottomRight" activeCell="H26" sqref="H26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3" ht="30" customHeight="1" x14ac:dyDescent="0.2">
      <c r="B1" s="31" t="s">
        <v>79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3" ht="37.5" customHeight="1" x14ac:dyDescent="0.2">
      <c r="A2" s="29" t="s">
        <v>6</v>
      </c>
      <c r="B2" s="30" t="s">
        <v>17</v>
      </c>
      <c r="C2" s="30" t="s">
        <v>0</v>
      </c>
      <c r="D2" s="30"/>
      <c r="E2" s="30"/>
      <c r="F2" s="30" t="s">
        <v>7</v>
      </c>
      <c r="G2" s="30"/>
      <c r="H2" s="30"/>
      <c r="I2" s="30" t="s">
        <v>8</v>
      </c>
      <c r="J2" s="30"/>
      <c r="K2" s="30"/>
      <c r="L2" s="30" t="s">
        <v>9</v>
      </c>
      <c r="M2" s="30"/>
      <c r="N2" s="30"/>
      <c r="O2" s="30" t="s">
        <v>10</v>
      </c>
      <c r="P2" s="30"/>
      <c r="Q2" s="30"/>
      <c r="R2" s="30" t="s">
        <v>11</v>
      </c>
      <c r="S2" s="30"/>
      <c r="T2" s="30"/>
      <c r="U2" s="30" t="s">
        <v>12</v>
      </c>
      <c r="V2" s="30"/>
      <c r="W2" s="30"/>
    </row>
    <row r="3" spans="1:23" ht="45" x14ac:dyDescent="0.2">
      <c r="A3" s="29"/>
      <c r="B3" s="30"/>
      <c r="C3" s="12" t="s">
        <v>1</v>
      </c>
      <c r="D3" s="12" t="s">
        <v>2</v>
      </c>
      <c r="E3" s="12" t="s">
        <v>3</v>
      </c>
      <c r="F3" s="12" t="s">
        <v>1</v>
      </c>
      <c r="G3" s="12" t="s">
        <v>2</v>
      </c>
      <c r="H3" s="12" t="s">
        <v>3</v>
      </c>
      <c r="I3" s="12" t="s">
        <v>1</v>
      </c>
      <c r="J3" s="12" t="s">
        <v>2</v>
      </c>
      <c r="K3" s="12" t="s">
        <v>3</v>
      </c>
      <c r="L3" s="12" t="s">
        <v>1</v>
      </c>
      <c r="M3" s="12" t="s">
        <v>2</v>
      </c>
      <c r="N3" s="12" t="s">
        <v>3</v>
      </c>
      <c r="O3" s="12" t="s">
        <v>1</v>
      </c>
      <c r="P3" s="12" t="s">
        <v>2</v>
      </c>
      <c r="Q3" s="12" t="s">
        <v>3</v>
      </c>
      <c r="R3" s="12" t="s">
        <v>1</v>
      </c>
      <c r="S3" s="12" t="s">
        <v>2</v>
      </c>
      <c r="T3" s="12" t="s">
        <v>3</v>
      </c>
      <c r="U3" s="12" t="s">
        <v>1</v>
      </c>
      <c r="V3" s="12" t="s">
        <v>2</v>
      </c>
      <c r="W3" s="12" t="s">
        <v>3</v>
      </c>
    </row>
    <row r="4" spans="1:23" s="23" customFormat="1" ht="81.75" customHeight="1" x14ac:dyDescent="0.25">
      <c r="A4" s="34">
        <v>1</v>
      </c>
      <c r="B4" s="26" t="s">
        <v>58</v>
      </c>
      <c r="C4" s="22">
        <f t="shared" ref="C4:C24" si="0">F4+I4+L4+O4+R4+U4</f>
        <v>0</v>
      </c>
      <c r="D4" s="22">
        <f t="shared" ref="D4:D24" si="1">G4+J4+M4+P4+S4+V4</f>
        <v>0</v>
      </c>
      <c r="E4" s="22">
        <f t="shared" ref="E4:E24" si="2">H4+K4+N4+Q4+T4+W4</f>
        <v>0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s="23" customFormat="1" ht="19.5" customHeight="1" x14ac:dyDescent="0.25">
      <c r="A5" s="35"/>
      <c r="B5" s="26" t="s">
        <v>80</v>
      </c>
      <c r="C5" s="22">
        <f t="shared" si="0"/>
        <v>16</v>
      </c>
      <c r="D5" s="22">
        <f t="shared" si="1"/>
        <v>2</v>
      </c>
      <c r="E5" s="22">
        <f t="shared" si="2"/>
        <v>38</v>
      </c>
      <c r="F5" s="22">
        <v>8</v>
      </c>
      <c r="G5" s="22">
        <v>1</v>
      </c>
      <c r="H5" s="22">
        <v>18</v>
      </c>
      <c r="I5" s="22">
        <v>8</v>
      </c>
      <c r="J5" s="22">
        <v>1</v>
      </c>
      <c r="K5" s="22">
        <v>20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s="23" customFormat="1" ht="19.5" customHeight="1" x14ac:dyDescent="0.25">
      <c r="A6" s="35"/>
      <c r="B6" s="26" t="s">
        <v>82</v>
      </c>
      <c r="C6" s="22">
        <f t="shared" si="0"/>
        <v>16</v>
      </c>
      <c r="D6" s="22">
        <f t="shared" si="1"/>
        <v>2</v>
      </c>
      <c r="E6" s="22">
        <f t="shared" si="2"/>
        <v>38</v>
      </c>
      <c r="F6" s="22">
        <v>8</v>
      </c>
      <c r="G6" s="22">
        <v>1</v>
      </c>
      <c r="H6" s="22">
        <v>18</v>
      </c>
      <c r="I6" s="22">
        <v>8</v>
      </c>
      <c r="J6" s="22">
        <v>1</v>
      </c>
      <c r="K6" s="22">
        <v>20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s="23" customFormat="1" ht="19.5" customHeight="1" x14ac:dyDescent="0.25">
      <c r="A7" s="35"/>
      <c r="B7" s="26" t="s">
        <v>83</v>
      </c>
      <c r="C7" s="22">
        <f t="shared" si="0"/>
        <v>16</v>
      </c>
      <c r="D7" s="22">
        <f t="shared" si="1"/>
        <v>2</v>
      </c>
      <c r="E7" s="22">
        <f t="shared" si="2"/>
        <v>38</v>
      </c>
      <c r="F7" s="22">
        <v>8</v>
      </c>
      <c r="G7" s="22">
        <v>1</v>
      </c>
      <c r="H7" s="22">
        <v>18</v>
      </c>
      <c r="I7" s="22">
        <v>8</v>
      </c>
      <c r="J7" s="22">
        <v>1</v>
      </c>
      <c r="K7" s="22">
        <v>20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23" customFormat="1" ht="19.5" customHeight="1" x14ac:dyDescent="0.25">
      <c r="A8" s="35"/>
      <c r="B8" s="26" t="s">
        <v>84</v>
      </c>
      <c r="C8" s="22">
        <f t="shared" si="0"/>
        <v>16</v>
      </c>
      <c r="D8" s="22">
        <f t="shared" si="1"/>
        <v>2</v>
      </c>
      <c r="E8" s="22">
        <f t="shared" si="2"/>
        <v>38</v>
      </c>
      <c r="F8" s="22">
        <v>8</v>
      </c>
      <c r="G8" s="22">
        <v>1</v>
      </c>
      <c r="H8" s="22">
        <v>18</v>
      </c>
      <c r="I8" s="22">
        <v>8</v>
      </c>
      <c r="J8" s="22">
        <v>1</v>
      </c>
      <c r="K8" s="22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s="23" customFormat="1" ht="19.5" customHeight="1" x14ac:dyDescent="0.25">
      <c r="A9" s="35"/>
      <c r="B9" s="26" t="s">
        <v>85</v>
      </c>
      <c r="C9" s="22">
        <f t="shared" si="0"/>
        <v>16</v>
      </c>
      <c r="D9" s="22">
        <f t="shared" si="1"/>
        <v>2</v>
      </c>
      <c r="E9" s="22">
        <f t="shared" si="2"/>
        <v>38</v>
      </c>
      <c r="F9" s="22">
        <v>8</v>
      </c>
      <c r="G9" s="22">
        <v>1</v>
      </c>
      <c r="H9" s="22">
        <v>18</v>
      </c>
      <c r="I9" s="22">
        <v>8</v>
      </c>
      <c r="J9" s="22">
        <v>1</v>
      </c>
      <c r="K9" s="22">
        <v>20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s="23" customFormat="1" ht="19.5" customHeight="1" x14ac:dyDescent="0.25">
      <c r="A10" s="35"/>
      <c r="B10" s="26" t="s">
        <v>86</v>
      </c>
      <c r="C10" s="22">
        <f t="shared" si="0"/>
        <v>16</v>
      </c>
      <c r="D10" s="22">
        <f t="shared" si="1"/>
        <v>2</v>
      </c>
      <c r="E10" s="22">
        <f t="shared" si="2"/>
        <v>38</v>
      </c>
      <c r="F10" s="22">
        <v>8</v>
      </c>
      <c r="G10" s="22">
        <v>1</v>
      </c>
      <c r="H10" s="22">
        <v>18</v>
      </c>
      <c r="I10" s="22">
        <v>8</v>
      </c>
      <c r="J10" s="22">
        <v>1</v>
      </c>
      <c r="K10" s="22">
        <v>20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s="23" customFormat="1" ht="19.5" customHeight="1" x14ac:dyDescent="0.25">
      <c r="A11" s="35"/>
      <c r="B11" s="26" t="s">
        <v>88</v>
      </c>
      <c r="C11" s="22">
        <f t="shared" si="0"/>
        <v>16</v>
      </c>
      <c r="D11" s="22">
        <f t="shared" si="1"/>
        <v>2</v>
      </c>
      <c r="E11" s="22">
        <f t="shared" si="2"/>
        <v>38</v>
      </c>
      <c r="F11" s="22">
        <v>8</v>
      </c>
      <c r="G11" s="22">
        <v>1</v>
      </c>
      <c r="H11" s="22">
        <v>18</v>
      </c>
      <c r="I11" s="22">
        <v>8</v>
      </c>
      <c r="J11" s="22">
        <v>1</v>
      </c>
      <c r="K11" s="22">
        <v>20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s="23" customFormat="1" ht="19.5" customHeight="1" x14ac:dyDescent="0.25">
      <c r="A12" s="35"/>
      <c r="B12" s="26" t="s">
        <v>87</v>
      </c>
      <c r="C12" s="22">
        <f t="shared" si="0"/>
        <v>16</v>
      </c>
      <c r="D12" s="22">
        <f t="shared" si="1"/>
        <v>2</v>
      </c>
      <c r="E12" s="22">
        <f t="shared" si="2"/>
        <v>38</v>
      </c>
      <c r="F12" s="22">
        <v>8</v>
      </c>
      <c r="G12" s="22">
        <v>1</v>
      </c>
      <c r="H12" s="22">
        <v>18</v>
      </c>
      <c r="I12" s="22">
        <v>8</v>
      </c>
      <c r="J12" s="22">
        <v>1</v>
      </c>
      <c r="K12" s="22">
        <v>20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s="23" customFormat="1" ht="60.75" customHeight="1" x14ac:dyDescent="0.25">
      <c r="A13" s="21">
        <v>2</v>
      </c>
      <c r="B13" s="19" t="s">
        <v>118</v>
      </c>
      <c r="C13" s="22">
        <f t="shared" si="0"/>
        <v>8</v>
      </c>
      <c r="D13" s="22">
        <f t="shared" si="1"/>
        <v>4</v>
      </c>
      <c r="E13" s="22">
        <f t="shared" si="2"/>
        <v>60</v>
      </c>
      <c r="F13" s="22">
        <v>8</v>
      </c>
      <c r="G13" s="22">
        <v>4</v>
      </c>
      <c r="H13" s="22">
        <v>60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s="23" customFormat="1" ht="59.25" customHeight="1" x14ac:dyDescent="0.25">
      <c r="A14" s="34">
        <v>3</v>
      </c>
      <c r="B14" s="26" t="s">
        <v>117</v>
      </c>
      <c r="C14" s="22">
        <f t="shared" si="0"/>
        <v>2</v>
      </c>
      <c r="D14" s="22">
        <f t="shared" si="1"/>
        <v>1</v>
      </c>
      <c r="E14" s="22">
        <f t="shared" si="2"/>
        <v>12</v>
      </c>
      <c r="F14" s="22">
        <v>2</v>
      </c>
      <c r="G14" s="22">
        <v>1</v>
      </c>
      <c r="H14" s="22">
        <v>12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s="23" customFormat="1" ht="19.5" customHeight="1" x14ac:dyDescent="0.25">
      <c r="A15" s="48"/>
      <c r="B15" s="26"/>
      <c r="C15" s="22">
        <f t="shared" si="0"/>
        <v>2</v>
      </c>
      <c r="D15" s="22">
        <f t="shared" si="1"/>
        <v>1</v>
      </c>
      <c r="E15" s="22">
        <f t="shared" si="2"/>
        <v>14</v>
      </c>
      <c r="F15" s="22"/>
      <c r="G15" s="22"/>
      <c r="H15" s="22"/>
      <c r="I15" s="22">
        <v>2</v>
      </c>
      <c r="J15" s="22">
        <v>1</v>
      </c>
      <c r="K15" s="22">
        <v>14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s="23" customFormat="1" ht="62.25" customHeight="1" x14ac:dyDescent="0.25">
      <c r="A16" s="34">
        <v>4</v>
      </c>
      <c r="B16" s="26" t="s">
        <v>57</v>
      </c>
      <c r="C16" s="22">
        <f t="shared" si="0"/>
        <v>4</v>
      </c>
      <c r="D16" s="22">
        <f t="shared" si="1"/>
        <v>2</v>
      </c>
      <c r="E16" s="22">
        <f t="shared" si="2"/>
        <v>16</v>
      </c>
      <c r="F16" s="22">
        <v>2</v>
      </c>
      <c r="G16" s="22">
        <v>1</v>
      </c>
      <c r="H16" s="22">
        <v>8</v>
      </c>
      <c r="I16" s="22">
        <v>2</v>
      </c>
      <c r="J16" s="22">
        <v>1</v>
      </c>
      <c r="K16" s="22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4" s="23" customFormat="1" ht="20.25" customHeight="1" x14ac:dyDescent="0.25">
      <c r="A17" s="48"/>
      <c r="B17" s="26"/>
      <c r="C17" s="22">
        <f t="shared" si="0"/>
        <v>4</v>
      </c>
      <c r="D17" s="22">
        <f t="shared" si="1"/>
        <v>2</v>
      </c>
      <c r="E17" s="22">
        <f t="shared" si="2"/>
        <v>16</v>
      </c>
      <c r="F17" s="22"/>
      <c r="G17" s="22"/>
      <c r="H17" s="22"/>
      <c r="I17" s="22"/>
      <c r="J17" s="22"/>
      <c r="K17" s="22"/>
      <c r="L17" s="22">
        <v>2</v>
      </c>
      <c r="M17" s="22">
        <v>1</v>
      </c>
      <c r="N17" s="22">
        <v>8</v>
      </c>
      <c r="O17" s="22">
        <v>2</v>
      </c>
      <c r="P17" s="22">
        <v>1</v>
      </c>
      <c r="Q17" s="22">
        <v>8</v>
      </c>
      <c r="R17" s="22"/>
      <c r="S17" s="22"/>
      <c r="T17" s="22"/>
      <c r="U17" s="22"/>
      <c r="V17" s="22"/>
      <c r="W17" s="22"/>
    </row>
    <row r="18" spans="1:24" s="23" customFormat="1" ht="92.25" customHeight="1" x14ac:dyDescent="0.25">
      <c r="A18" s="21">
        <v>5</v>
      </c>
      <c r="B18" s="19" t="s">
        <v>37</v>
      </c>
      <c r="C18" s="22">
        <f t="shared" si="0"/>
        <v>4</v>
      </c>
      <c r="D18" s="22">
        <f t="shared" si="1"/>
        <v>2</v>
      </c>
      <c r="E18" s="22">
        <f t="shared" si="2"/>
        <v>30</v>
      </c>
      <c r="F18" s="22">
        <v>2</v>
      </c>
      <c r="G18" s="22">
        <v>1</v>
      </c>
      <c r="H18" s="22">
        <v>15</v>
      </c>
      <c r="I18" s="22">
        <v>2</v>
      </c>
      <c r="J18" s="22">
        <v>1</v>
      </c>
      <c r="K18" s="22">
        <v>15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5"/>
    </row>
    <row r="19" spans="1:24" s="23" customFormat="1" ht="92.25" customHeight="1" x14ac:dyDescent="0.25">
      <c r="A19" s="21">
        <v>6</v>
      </c>
      <c r="B19" s="19" t="s">
        <v>37</v>
      </c>
      <c r="C19" s="22">
        <f t="shared" si="0"/>
        <v>4</v>
      </c>
      <c r="D19" s="22">
        <f t="shared" si="1"/>
        <v>2</v>
      </c>
      <c r="E19" s="22">
        <f t="shared" si="2"/>
        <v>30</v>
      </c>
      <c r="F19" s="22">
        <v>4</v>
      </c>
      <c r="G19" s="22">
        <v>2</v>
      </c>
      <c r="H19" s="22">
        <v>30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5"/>
    </row>
    <row r="20" spans="1:24" s="23" customFormat="1" ht="89.25" customHeight="1" x14ac:dyDescent="0.25">
      <c r="A20" s="21">
        <v>7</v>
      </c>
      <c r="B20" s="19" t="s">
        <v>21</v>
      </c>
      <c r="C20" s="22">
        <f t="shared" si="0"/>
        <v>1</v>
      </c>
      <c r="D20" s="22">
        <f t="shared" si="1"/>
        <v>1</v>
      </c>
      <c r="E20" s="22">
        <f t="shared" si="2"/>
        <v>12</v>
      </c>
      <c r="F20" s="22"/>
      <c r="G20" s="22"/>
      <c r="H20" s="22"/>
      <c r="I20" s="22">
        <v>1</v>
      </c>
      <c r="J20" s="22">
        <v>1</v>
      </c>
      <c r="K20" s="22">
        <v>12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4" s="23" customFormat="1" ht="81.75" customHeight="1" x14ac:dyDescent="0.25">
      <c r="A21" s="21">
        <v>8</v>
      </c>
      <c r="B21" s="19" t="s">
        <v>55</v>
      </c>
      <c r="C21" s="22">
        <f t="shared" si="0"/>
        <v>8</v>
      </c>
      <c r="D21" s="22">
        <f t="shared" si="1"/>
        <v>4</v>
      </c>
      <c r="E21" s="22">
        <f t="shared" si="2"/>
        <v>42</v>
      </c>
      <c r="F21" s="22">
        <v>4</v>
      </c>
      <c r="G21" s="22">
        <v>2</v>
      </c>
      <c r="H21" s="22">
        <v>20</v>
      </c>
      <c r="I21" s="22">
        <v>4</v>
      </c>
      <c r="J21" s="22">
        <v>2</v>
      </c>
      <c r="K21" s="22">
        <v>22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4" s="23" customFormat="1" ht="108.75" customHeight="1" x14ac:dyDescent="0.25">
      <c r="A22" s="21">
        <v>9</v>
      </c>
      <c r="B22" s="19" t="s">
        <v>53</v>
      </c>
      <c r="C22" s="22">
        <f>F22+I22+L22+O22+R22+U22+X22</f>
        <v>6</v>
      </c>
      <c r="D22" s="22">
        <f>G22+J22+M22+P22+S22+V22+Y22</f>
        <v>1</v>
      </c>
      <c r="E22" s="22">
        <f>H22+K22+N22+Q22+T22+W22+Z22</f>
        <v>12</v>
      </c>
      <c r="F22" s="22"/>
      <c r="G22" s="22"/>
      <c r="H22" s="22"/>
      <c r="I22" s="22"/>
      <c r="J22" s="22"/>
      <c r="K22" s="22"/>
      <c r="L22" s="22">
        <v>6</v>
      </c>
      <c r="M22" s="22">
        <v>1</v>
      </c>
      <c r="N22" s="22">
        <v>12</v>
      </c>
      <c r="O22" s="22"/>
      <c r="P22" s="22"/>
      <c r="Q22" s="22"/>
      <c r="R22" s="22"/>
      <c r="S22" s="22"/>
      <c r="T22" s="22"/>
      <c r="U22" s="22"/>
      <c r="V22" s="22"/>
      <c r="W22" s="22"/>
    </row>
    <row r="23" spans="1:24" s="23" customFormat="1" ht="78" customHeight="1" x14ac:dyDescent="0.25">
      <c r="A23" s="21">
        <v>10</v>
      </c>
      <c r="B23" s="19" t="s">
        <v>93</v>
      </c>
      <c r="C23" s="22">
        <f t="shared" si="0"/>
        <v>18</v>
      </c>
      <c r="D23" s="22">
        <f t="shared" si="1"/>
        <v>3</v>
      </c>
      <c r="E23" s="22">
        <f t="shared" si="2"/>
        <v>54</v>
      </c>
      <c r="F23" s="22">
        <v>6</v>
      </c>
      <c r="G23" s="22">
        <v>1</v>
      </c>
      <c r="H23" s="22">
        <v>18</v>
      </c>
      <c r="I23" s="22">
        <v>6</v>
      </c>
      <c r="J23" s="22">
        <v>1</v>
      </c>
      <c r="K23" s="22">
        <v>18</v>
      </c>
      <c r="L23" s="22">
        <v>6</v>
      </c>
      <c r="M23" s="22">
        <v>1</v>
      </c>
      <c r="N23" s="22">
        <v>18</v>
      </c>
      <c r="O23" s="22"/>
      <c r="P23" s="22"/>
      <c r="Q23" s="22"/>
      <c r="R23" s="22"/>
      <c r="S23" s="22"/>
      <c r="T23" s="22"/>
      <c r="U23" s="22"/>
      <c r="V23" s="22"/>
      <c r="W23" s="22"/>
    </row>
    <row r="24" spans="1:24" s="23" customFormat="1" ht="78" customHeight="1" x14ac:dyDescent="0.25">
      <c r="A24" s="21">
        <v>11</v>
      </c>
      <c r="B24" s="19" t="s">
        <v>94</v>
      </c>
      <c r="C24" s="22">
        <f t="shared" si="0"/>
        <v>2</v>
      </c>
      <c r="D24" s="22">
        <f t="shared" si="1"/>
        <v>1</v>
      </c>
      <c r="E24" s="22">
        <f t="shared" si="2"/>
        <v>10</v>
      </c>
      <c r="F24" s="22">
        <v>2</v>
      </c>
      <c r="G24" s="22">
        <v>1</v>
      </c>
      <c r="H24" s="22">
        <v>10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4" s="23" customFormat="1" ht="54" customHeight="1" x14ac:dyDescent="0.25">
      <c r="A25" s="21">
        <v>12</v>
      </c>
      <c r="B25" s="19" t="s">
        <v>120</v>
      </c>
      <c r="C25" s="22">
        <f t="shared" ref="C25" si="3">F25+I25+L25+O25+R25+U25</f>
        <v>10</v>
      </c>
      <c r="D25" s="22">
        <f t="shared" ref="D25" si="4">G25+J25+M25+P25+S25+V25</f>
        <v>1</v>
      </c>
      <c r="E25" s="22">
        <f t="shared" ref="E25" si="5">H25+K25+N25+Q25+T25+W25</f>
        <v>10</v>
      </c>
      <c r="F25" s="22">
        <v>10</v>
      </c>
      <c r="G25" s="22">
        <v>1</v>
      </c>
      <c r="H25" s="22">
        <v>10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4" s="23" customFormat="1" ht="60.75" customHeight="1" x14ac:dyDescent="0.25">
      <c r="A26" s="21">
        <v>13</v>
      </c>
      <c r="B26" s="19" t="s">
        <v>38</v>
      </c>
      <c r="C26" s="22">
        <f t="shared" ref="C26:E27" si="6">F26+I26+L26+O26+R26+U26</f>
        <v>20</v>
      </c>
      <c r="D26" s="22">
        <f t="shared" si="6"/>
        <v>20</v>
      </c>
      <c r="E26" s="22">
        <f t="shared" si="6"/>
        <v>424</v>
      </c>
      <c r="F26" s="22">
        <v>3</v>
      </c>
      <c r="G26" s="22">
        <v>3</v>
      </c>
      <c r="H26" s="22">
        <v>67</v>
      </c>
      <c r="I26" s="22">
        <v>17</v>
      </c>
      <c r="J26" s="22">
        <v>17</v>
      </c>
      <c r="K26" s="22">
        <v>357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4" s="23" customFormat="1" ht="57.75" customHeight="1" x14ac:dyDescent="0.25">
      <c r="A27" s="34">
        <v>14</v>
      </c>
      <c r="B27" s="19" t="s">
        <v>95</v>
      </c>
      <c r="C27" s="22">
        <f t="shared" si="6"/>
        <v>0</v>
      </c>
      <c r="D27" s="22">
        <f t="shared" si="6"/>
        <v>4</v>
      </c>
      <c r="E27" s="22">
        <f t="shared" si="6"/>
        <v>42</v>
      </c>
      <c r="F27" s="22"/>
      <c r="G27" s="22">
        <v>1</v>
      </c>
      <c r="H27" s="22">
        <v>10</v>
      </c>
      <c r="I27" s="22"/>
      <c r="J27" s="22">
        <v>2</v>
      </c>
      <c r="K27" s="22">
        <v>20</v>
      </c>
      <c r="L27" s="22"/>
      <c r="M27" s="22">
        <v>1</v>
      </c>
      <c r="N27" s="22">
        <v>12</v>
      </c>
      <c r="O27" s="22"/>
      <c r="P27" s="22"/>
      <c r="Q27" s="22"/>
      <c r="R27" s="22"/>
      <c r="S27" s="22"/>
      <c r="T27" s="22"/>
      <c r="U27" s="22"/>
      <c r="V27" s="22"/>
      <c r="W27" s="22"/>
    </row>
    <row r="28" spans="1:24" s="23" customFormat="1" ht="15" customHeight="1" x14ac:dyDescent="0.25">
      <c r="A28" s="35"/>
      <c r="B28" s="19" t="s">
        <v>96</v>
      </c>
      <c r="C28" s="22">
        <f>F28+I28+L28+O28+R28+U28</f>
        <v>8</v>
      </c>
      <c r="D28" s="22">
        <f t="shared" ref="D28" si="7">G28+J28+M28+P28+S28+V28</f>
        <v>0</v>
      </c>
      <c r="E28" s="22">
        <f t="shared" ref="E28" si="8">H28+K28+N28+Q28+T28+W28</f>
        <v>0</v>
      </c>
      <c r="F28" s="22">
        <v>1</v>
      </c>
      <c r="G28" s="22"/>
      <c r="H28" s="22"/>
      <c r="I28" s="22">
        <v>3</v>
      </c>
      <c r="J28" s="22"/>
      <c r="K28" s="22"/>
      <c r="L28" s="22">
        <v>4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4" s="23" customFormat="1" ht="15.75" customHeight="1" x14ac:dyDescent="0.25">
      <c r="A29" s="35"/>
      <c r="B29" s="19" t="s">
        <v>80</v>
      </c>
      <c r="C29" s="22">
        <v>22</v>
      </c>
      <c r="D29" s="22">
        <f>G29+J29+M29+P29+S29+V29</f>
        <v>0</v>
      </c>
      <c r="E29" s="22">
        <f>H29+K29+N29+Q29+T29+W29</f>
        <v>0</v>
      </c>
      <c r="F29" s="22">
        <v>10</v>
      </c>
      <c r="G29" s="22"/>
      <c r="H29" s="22"/>
      <c r="I29" s="22">
        <v>4</v>
      </c>
      <c r="J29" s="22"/>
      <c r="K29" s="22"/>
      <c r="L29" s="22">
        <v>2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4" s="23" customFormat="1" ht="15" x14ac:dyDescent="0.25">
      <c r="A30" s="35"/>
      <c r="B30" s="19" t="s">
        <v>83</v>
      </c>
      <c r="C30" s="22">
        <f>F30+I30+L30+O30+R30+U30</f>
        <v>6</v>
      </c>
      <c r="D30" s="22">
        <f>G30+J30+M30+P30+S30+V30</f>
        <v>0</v>
      </c>
      <c r="E30" s="22">
        <f>H30+K30+N30+Q30+T30+W30</f>
        <v>0</v>
      </c>
      <c r="F30" s="22">
        <v>1</v>
      </c>
      <c r="G30" s="22"/>
      <c r="H30" s="22"/>
      <c r="I30" s="22">
        <v>4</v>
      </c>
      <c r="J30" s="22"/>
      <c r="K30" s="22"/>
      <c r="L30" s="22">
        <v>1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4" s="23" customFormat="1" ht="15" x14ac:dyDescent="0.25">
      <c r="A31" s="35"/>
      <c r="B31" s="19" t="s">
        <v>135</v>
      </c>
      <c r="C31" s="22">
        <f t="shared" ref="C31:C32" si="9">F31+I31+L31+O31+R31+U31</f>
        <v>2</v>
      </c>
      <c r="D31" s="22">
        <f t="shared" ref="D31:D32" si="10">G31+J31+M31+P31+S31+V31</f>
        <v>0</v>
      </c>
      <c r="E31" s="22">
        <f t="shared" ref="E31:E32" si="11">H31+K31+N31+Q31+T31+W31</f>
        <v>0</v>
      </c>
      <c r="F31" s="22">
        <v>2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4" s="23" customFormat="1" ht="15" x14ac:dyDescent="0.25">
      <c r="A32" s="48"/>
      <c r="B32" s="19" t="s">
        <v>87</v>
      </c>
      <c r="C32" s="22">
        <f t="shared" si="9"/>
        <v>8</v>
      </c>
      <c r="D32" s="22">
        <f t="shared" si="10"/>
        <v>0</v>
      </c>
      <c r="E32" s="22">
        <f t="shared" si="11"/>
        <v>0</v>
      </c>
      <c r="F32" s="22">
        <v>3</v>
      </c>
      <c r="G32" s="22"/>
      <c r="H32" s="22"/>
      <c r="I32" s="22">
        <v>3</v>
      </c>
      <c r="J32" s="22"/>
      <c r="K32" s="22"/>
      <c r="L32" s="22">
        <v>2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4" s="52" customFormat="1" ht="15.75" customHeight="1" x14ac:dyDescent="0.25">
      <c r="A33" s="49"/>
      <c r="B33" s="49" t="s">
        <v>13</v>
      </c>
      <c r="C33" s="50">
        <f>SUM(C4:C30)</f>
        <v>257</v>
      </c>
      <c r="D33" s="50">
        <f>SUM(D4:D30)</f>
        <v>65</v>
      </c>
      <c r="E33" s="50">
        <f>SUM(E4:E30)</f>
        <v>1088</v>
      </c>
      <c r="F33" s="50">
        <f>SUM(F4:F32)</f>
        <v>124</v>
      </c>
      <c r="G33" s="50">
        <f>SUM(G4:G32)</f>
        <v>26</v>
      </c>
      <c r="H33" s="50">
        <f>SUM(H4:H32)</f>
        <v>404</v>
      </c>
      <c r="I33" s="50">
        <f>SUM(I4:I32)</f>
        <v>112</v>
      </c>
      <c r="J33" s="50">
        <f>SUM(J4:J32)</f>
        <v>34</v>
      </c>
      <c r="K33" s="50">
        <f>SUM(K4:K30)</f>
        <v>626</v>
      </c>
      <c r="L33" s="50">
        <f>SUM(L4:L32)</f>
        <v>23</v>
      </c>
      <c r="M33" s="50">
        <f>SUM(M4:M32)</f>
        <v>4</v>
      </c>
      <c r="N33" s="50">
        <f t="shared" ref="N33:W33" si="12">SUM(N4:N30)</f>
        <v>50</v>
      </c>
      <c r="O33" s="50">
        <f t="shared" si="12"/>
        <v>2</v>
      </c>
      <c r="P33" s="50">
        <f t="shared" si="12"/>
        <v>1</v>
      </c>
      <c r="Q33" s="50">
        <f t="shared" si="12"/>
        <v>8</v>
      </c>
      <c r="R33" s="50">
        <f t="shared" si="12"/>
        <v>0</v>
      </c>
      <c r="S33" s="50">
        <f t="shared" si="12"/>
        <v>0</v>
      </c>
      <c r="T33" s="50">
        <f t="shared" si="12"/>
        <v>0</v>
      </c>
      <c r="U33" s="50">
        <f t="shared" si="12"/>
        <v>0</v>
      </c>
      <c r="V33" s="50">
        <f t="shared" si="12"/>
        <v>0</v>
      </c>
      <c r="W33" s="50">
        <f t="shared" si="12"/>
        <v>0</v>
      </c>
      <c r="X33" s="51"/>
    </row>
  </sheetData>
  <mergeCells count="14">
    <mergeCell ref="A14:A15"/>
    <mergeCell ref="A27:A32"/>
    <mergeCell ref="A4:A12"/>
    <mergeCell ref="A2:A3"/>
    <mergeCell ref="A16:A17"/>
    <mergeCell ref="B2:B3"/>
    <mergeCell ref="C2:E2"/>
    <mergeCell ref="B1:W1"/>
    <mergeCell ref="F2:H2"/>
    <mergeCell ref="I2:K2"/>
    <mergeCell ref="L2:N2"/>
    <mergeCell ref="O2:Q2"/>
    <mergeCell ref="R2:T2"/>
    <mergeCell ref="U2:W2"/>
  </mergeCells>
  <pageMargins left="0.25" right="0.25" top="0.75" bottom="0.75" header="0.3" footer="0.3"/>
  <pageSetup paperSize="9" scale="62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78"/>
  <sheetViews>
    <sheetView zoomScale="70" zoomScaleNormal="70" zoomScaleSheetLayoutView="80" workbookViewId="0">
      <pane xSplit="2" ySplit="3" topLeftCell="C63" activePane="bottomRight" state="frozen"/>
      <selection pane="topRight" activeCell="E1" sqref="E1"/>
      <selection pane="bottomLeft" activeCell="A4" sqref="A4"/>
      <selection pane="bottomRight" activeCell="B4" sqref="A4:XFD77"/>
    </sheetView>
  </sheetViews>
  <sheetFormatPr defaultRowHeight="12.75" x14ac:dyDescent="0.2"/>
  <cols>
    <col min="1" max="1" width="7.85546875" style="1" customWidth="1"/>
    <col min="2" max="2" width="31" style="1" customWidth="1"/>
    <col min="3" max="16384" width="9.140625" style="1"/>
  </cols>
  <sheetData>
    <row r="1" spans="1:27" ht="30" customHeight="1" x14ac:dyDescent="0.2">
      <c r="B1" s="31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  <c r="X1" s="18"/>
      <c r="Y1" s="18"/>
      <c r="Z1" s="18"/>
    </row>
    <row r="2" spans="1:27" ht="37.5" customHeight="1" x14ac:dyDescent="0.2">
      <c r="A2" s="36" t="s">
        <v>6</v>
      </c>
      <c r="B2" s="30" t="s">
        <v>60</v>
      </c>
      <c r="C2" s="30" t="s">
        <v>0</v>
      </c>
      <c r="D2" s="30"/>
      <c r="E2" s="30"/>
      <c r="F2" s="30" t="s">
        <v>7</v>
      </c>
      <c r="G2" s="30"/>
      <c r="H2" s="30"/>
      <c r="I2" s="30" t="s">
        <v>8</v>
      </c>
      <c r="J2" s="30"/>
      <c r="K2" s="30"/>
      <c r="L2" s="30" t="s">
        <v>9</v>
      </c>
      <c r="M2" s="30"/>
      <c r="N2" s="30"/>
      <c r="O2" s="30" t="s">
        <v>10</v>
      </c>
      <c r="P2" s="30"/>
      <c r="Q2" s="30"/>
      <c r="R2" s="30" t="s">
        <v>11</v>
      </c>
      <c r="S2" s="30"/>
      <c r="T2" s="30"/>
      <c r="U2" s="30" t="s">
        <v>12</v>
      </c>
      <c r="V2" s="30"/>
      <c r="W2" s="30"/>
      <c r="X2" s="30" t="s">
        <v>77</v>
      </c>
      <c r="Y2" s="30"/>
      <c r="Z2" s="30"/>
    </row>
    <row r="3" spans="1:27" ht="45" x14ac:dyDescent="0.2">
      <c r="A3" s="37"/>
      <c r="B3" s="30"/>
      <c r="C3" s="12" t="s">
        <v>1</v>
      </c>
      <c r="D3" s="12" t="s">
        <v>2</v>
      </c>
      <c r="E3" s="12" t="s">
        <v>3</v>
      </c>
      <c r="F3" s="12" t="s">
        <v>1</v>
      </c>
      <c r="G3" s="12" t="s">
        <v>2</v>
      </c>
      <c r="H3" s="12" t="s">
        <v>3</v>
      </c>
      <c r="I3" s="12" t="s">
        <v>1</v>
      </c>
      <c r="J3" s="12" t="s">
        <v>2</v>
      </c>
      <c r="K3" s="12" t="s">
        <v>3</v>
      </c>
      <c r="L3" s="12" t="s">
        <v>1</v>
      </c>
      <c r="M3" s="12" t="s">
        <v>2</v>
      </c>
      <c r="N3" s="12" t="s">
        <v>3</v>
      </c>
      <c r="O3" s="12" t="s">
        <v>1</v>
      </c>
      <c r="P3" s="12" t="s">
        <v>2</v>
      </c>
      <c r="Q3" s="12" t="s">
        <v>3</v>
      </c>
      <c r="R3" s="12" t="s">
        <v>1</v>
      </c>
      <c r="S3" s="12" t="s">
        <v>2</v>
      </c>
      <c r="T3" s="12" t="s">
        <v>3</v>
      </c>
      <c r="U3" s="12" t="s">
        <v>1</v>
      </c>
      <c r="V3" s="12" t="s">
        <v>2</v>
      </c>
      <c r="W3" s="12" t="s">
        <v>3</v>
      </c>
      <c r="X3" s="12" t="s">
        <v>1</v>
      </c>
      <c r="Y3" s="12" t="s">
        <v>2</v>
      </c>
      <c r="Z3" s="12" t="s">
        <v>3</v>
      </c>
    </row>
    <row r="4" spans="1:27" s="23" customFormat="1" ht="91.5" customHeight="1" x14ac:dyDescent="0.25">
      <c r="A4" s="34">
        <v>1</v>
      </c>
      <c r="B4" s="19" t="s">
        <v>39</v>
      </c>
      <c r="C4" s="22">
        <f t="shared" ref="C4:C20" si="0">F4+I4+L4+O4+R4+U4+X4</f>
        <v>8</v>
      </c>
      <c r="D4" s="22">
        <f t="shared" ref="D4:D20" si="1">G4+J4+M4+P4+S4+V4+Y4</f>
        <v>2</v>
      </c>
      <c r="E4" s="22">
        <f t="shared" ref="E4:E20" si="2">H4+K4+N4+Q4+T4+W4+Z4</f>
        <v>20</v>
      </c>
      <c r="F4" s="22">
        <v>4</v>
      </c>
      <c r="G4" s="22">
        <v>1</v>
      </c>
      <c r="H4" s="22">
        <v>10</v>
      </c>
      <c r="I4" s="22"/>
      <c r="J4" s="22"/>
      <c r="K4" s="22"/>
      <c r="L4" s="22"/>
      <c r="M4" s="22"/>
      <c r="N4" s="22"/>
      <c r="O4" s="22">
        <v>4</v>
      </c>
      <c r="P4" s="22">
        <v>1</v>
      </c>
      <c r="Q4" s="22">
        <v>10</v>
      </c>
      <c r="R4" s="22"/>
      <c r="S4" s="22"/>
      <c r="T4" s="22"/>
      <c r="U4" s="22"/>
      <c r="V4" s="22"/>
      <c r="W4" s="22"/>
      <c r="X4" s="22"/>
      <c r="Y4" s="22"/>
      <c r="Z4" s="22"/>
    </row>
    <row r="5" spans="1:27" s="23" customFormat="1" ht="18.75" customHeight="1" x14ac:dyDescent="0.25">
      <c r="A5" s="48"/>
      <c r="B5" s="19" t="s">
        <v>75</v>
      </c>
      <c r="C5" s="22">
        <f t="shared" si="0"/>
        <v>12</v>
      </c>
      <c r="D5" s="22">
        <f t="shared" si="1"/>
        <v>6</v>
      </c>
      <c r="E5" s="22">
        <f t="shared" si="2"/>
        <v>162</v>
      </c>
      <c r="F5" s="22">
        <v>2</v>
      </c>
      <c r="G5" s="22">
        <v>1</v>
      </c>
      <c r="H5" s="22">
        <v>25</v>
      </c>
      <c r="I5" s="22">
        <v>4</v>
      </c>
      <c r="J5" s="22">
        <v>2</v>
      </c>
      <c r="K5" s="22">
        <v>61</v>
      </c>
      <c r="L5" s="22">
        <v>4</v>
      </c>
      <c r="M5" s="22">
        <v>2</v>
      </c>
      <c r="N5" s="22">
        <v>46</v>
      </c>
      <c r="O5" s="22">
        <v>2</v>
      </c>
      <c r="P5" s="22">
        <v>1</v>
      </c>
      <c r="Q5" s="22">
        <v>30</v>
      </c>
      <c r="R5" s="22"/>
      <c r="S5" s="22"/>
      <c r="T5" s="22"/>
      <c r="U5" s="22"/>
      <c r="V5" s="22"/>
      <c r="W5" s="22"/>
      <c r="X5" s="22"/>
      <c r="Y5" s="22"/>
      <c r="Z5" s="22"/>
    </row>
    <row r="6" spans="1:27" s="23" customFormat="1" ht="82.5" customHeight="1" x14ac:dyDescent="0.25">
      <c r="A6" s="21">
        <v>2</v>
      </c>
      <c r="B6" s="19" t="s">
        <v>97</v>
      </c>
      <c r="C6" s="53">
        <f t="shared" si="0"/>
        <v>2</v>
      </c>
      <c r="D6" s="53">
        <f t="shared" si="1"/>
        <v>1</v>
      </c>
      <c r="E6" s="53">
        <f t="shared" si="2"/>
        <v>13</v>
      </c>
      <c r="F6" s="22">
        <v>2</v>
      </c>
      <c r="G6" s="22">
        <v>1</v>
      </c>
      <c r="H6" s="22">
        <v>13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7" s="23" customFormat="1" ht="65.25" customHeight="1" x14ac:dyDescent="0.25">
      <c r="A7" s="21">
        <v>3</v>
      </c>
      <c r="B7" s="19" t="s">
        <v>40</v>
      </c>
      <c r="C7" s="22">
        <f t="shared" si="0"/>
        <v>8</v>
      </c>
      <c r="D7" s="22">
        <f t="shared" si="1"/>
        <v>2</v>
      </c>
      <c r="E7" s="22">
        <f t="shared" si="2"/>
        <v>30</v>
      </c>
      <c r="F7" s="22">
        <v>4</v>
      </c>
      <c r="G7" s="22">
        <v>1</v>
      </c>
      <c r="H7" s="22">
        <v>15</v>
      </c>
      <c r="I7" s="22"/>
      <c r="J7" s="22"/>
      <c r="K7" s="22"/>
      <c r="L7" s="22">
        <v>4</v>
      </c>
      <c r="M7" s="22">
        <v>1</v>
      </c>
      <c r="N7" s="22">
        <v>15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7" s="23" customFormat="1" ht="64.5" customHeight="1" x14ac:dyDescent="0.25">
      <c r="A8" s="34">
        <v>4</v>
      </c>
      <c r="B8" s="19" t="s">
        <v>121</v>
      </c>
      <c r="C8" s="22">
        <f t="shared" si="0"/>
        <v>20</v>
      </c>
      <c r="D8" s="22">
        <f t="shared" si="1"/>
        <v>5</v>
      </c>
      <c r="E8" s="22">
        <f t="shared" si="2"/>
        <v>80</v>
      </c>
      <c r="F8" s="22">
        <v>8</v>
      </c>
      <c r="G8" s="22">
        <v>2</v>
      </c>
      <c r="H8" s="22">
        <v>32</v>
      </c>
      <c r="I8" s="22">
        <v>12</v>
      </c>
      <c r="J8" s="22">
        <v>3</v>
      </c>
      <c r="K8" s="22">
        <v>48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7" s="23" customFormat="1" ht="18.75" customHeight="1" x14ac:dyDescent="0.25">
      <c r="A9" s="48"/>
      <c r="B9" s="19" t="s">
        <v>75</v>
      </c>
      <c r="C9" s="22">
        <f t="shared" si="0"/>
        <v>7</v>
      </c>
      <c r="D9" s="22">
        <f t="shared" si="1"/>
        <v>7</v>
      </c>
      <c r="E9" s="22">
        <f t="shared" si="2"/>
        <v>170</v>
      </c>
      <c r="F9" s="22">
        <v>3</v>
      </c>
      <c r="G9" s="22">
        <v>3</v>
      </c>
      <c r="H9" s="22">
        <v>70</v>
      </c>
      <c r="I9" s="22">
        <v>4</v>
      </c>
      <c r="J9" s="22">
        <v>4</v>
      </c>
      <c r="K9" s="22">
        <v>100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7" s="23" customFormat="1" ht="60" x14ac:dyDescent="0.25">
      <c r="A10" s="21">
        <v>5</v>
      </c>
      <c r="B10" s="19" t="s">
        <v>26</v>
      </c>
      <c r="C10" s="22">
        <f t="shared" si="0"/>
        <v>26</v>
      </c>
      <c r="D10" s="22">
        <f t="shared" si="1"/>
        <v>7</v>
      </c>
      <c r="E10" s="22">
        <f t="shared" si="2"/>
        <v>100</v>
      </c>
      <c r="F10" s="22">
        <v>2</v>
      </c>
      <c r="G10" s="22">
        <v>1</v>
      </c>
      <c r="H10" s="22">
        <v>14</v>
      </c>
      <c r="I10" s="22">
        <v>6</v>
      </c>
      <c r="J10" s="22">
        <v>2</v>
      </c>
      <c r="K10" s="22">
        <v>30</v>
      </c>
      <c r="L10" s="22">
        <v>8</v>
      </c>
      <c r="M10" s="22">
        <v>2</v>
      </c>
      <c r="N10" s="22">
        <v>29</v>
      </c>
      <c r="O10" s="22">
        <v>10</v>
      </c>
      <c r="P10" s="22">
        <v>2</v>
      </c>
      <c r="Q10" s="22">
        <v>27</v>
      </c>
      <c r="R10" s="22"/>
      <c r="S10" s="22"/>
      <c r="T10" s="22"/>
      <c r="U10" s="22"/>
      <c r="V10" s="22"/>
      <c r="W10" s="22"/>
      <c r="X10" s="22"/>
      <c r="Y10" s="22"/>
      <c r="Z10" s="22"/>
    </row>
    <row r="11" spans="1:27" s="23" customFormat="1" ht="69" customHeight="1" x14ac:dyDescent="0.25">
      <c r="A11" s="21">
        <v>6</v>
      </c>
      <c r="B11" s="19" t="s">
        <v>134</v>
      </c>
      <c r="C11" s="22">
        <f t="shared" si="0"/>
        <v>6</v>
      </c>
      <c r="D11" s="22">
        <f t="shared" si="1"/>
        <v>3</v>
      </c>
      <c r="E11" s="22">
        <f t="shared" si="2"/>
        <v>30</v>
      </c>
      <c r="F11" s="22">
        <v>6</v>
      </c>
      <c r="G11" s="22">
        <v>3</v>
      </c>
      <c r="H11" s="22">
        <v>30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s="23" customFormat="1" ht="60" x14ac:dyDescent="0.25">
      <c r="A12" s="21">
        <v>7</v>
      </c>
      <c r="B12" s="19" t="s">
        <v>76</v>
      </c>
      <c r="C12" s="22">
        <f t="shared" si="0"/>
        <v>28</v>
      </c>
      <c r="D12" s="22">
        <f t="shared" si="1"/>
        <v>7</v>
      </c>
      <c r="E12" s="22">
        <f t="shared" si="2"/>
        <v>100</v>
      </c>
      <c r="F12" s="24">
        <v>4</v>
      </c>
      <c r="G12" s="24">
        <v>1</v>
      </c>
      <c r="H12" s="24">
        <v>14</v>
      </c>
      <c r="I12" s="22">
        <v>8</v>
      </c>
      <c r="J12" s="22">
        <v>2</v>
      </c>
      <c r="K12" s="22">
        <v>28</v>
      </c>
      <c r="L12" s="22">
        <v>8</v>
      </c>
      <c r="M12" s="22">
        <v>2</v>
      </c>
      <c r="N12" s="22">
        <v>28</v>
      </c>
      <c r="O12" s="22">
        <v>8</v>
      </c>
      <c r="P12" s="22">
        <v>2</v>
      </c>
      <c r="Q12" s="22">
        <v>30</v>
      </c>
      <c r="R12" s="22"/>
      <c r="S12" s="22"/>
      <c r="T12" s="22"/>
      <c r="U12" s="22"/>
      <c r="V12" s="22"/>
      <c r="W12" s="22"/>
      <c r="X12" s="22"/>
      <c r="Y12" s="22"/>
      <c r="Z12" s="22"/>
      <c r="AA12" s="25"/>
    </row>
    <row r="13" spans="1:27" s="23" customFormat="1" ht="64.5" customHeight="1" x14ac:dyDescent="0.25">
      <c r="A13" s="21">
        <v>8</v>
      </c>
      <c r="B13" s="19" t="s">
        <v>136</v>
      </c>
      <c r="C13" s="22">
        <f t="shared" si="0"/>
        <v>9</v>
      </c>
      <c r="D13" s="22">
        <f t="shared" si="1"/>
        <v>3</v>
      </c>
      <c r="E13" s="22">
        <f t="shared" si="2"/>
        <v>47</v>
      </c>
      <c r="F13" s="22">
        <v>3</v>
      </c>
      <c r="G13" s="22">
        <v>1</v>
      </c>
      <c r="H13" s="22">
        <v>17</v>
      </c>
      <c r="I13" s="22">
        <v>3</v>
      </c>
      <c r="J13" s="22">
        <v>1</v>
      </c>
      <c r="K13" s="22">
        <v>15</v>
      </c>
      <c r="L13" s="22">
        <v>3</v>
      </c>
      <c r="M13" s="22">
        <v>1</v>
      </c>
      <c r="N13" s="22">
        <v>15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s="23" customFormat="1" ht="66.75" customHeight="1" x14ac:dyDescent="0.25">
      <c r="A14" s="34">
        <v>9</v>
      </c>
      <c r="B14" s="19" t="s">
        <v>98</v>
      </c>
      <c r="C14" s="22">
        <f t="shared" si="0"/>
        <v>28</v>
      </c>
      <c r="D14" s="22">
        <f t="shared" si="1"/>
        <v>7</v>
      </c>
      <c r="E14" s="22">
        <f t="shared" si="2"/>
        <v>84</v>
      </c>
      <c r="F14" s="22">
        <v>12</v>
      </c>
      <c r="G14" s="22">
        <v>3</v>
      </c>
      <c r="H14" s="22">
        <v>36</v>
      </c>
      <c r="I14" s="22">
        <v>16</v>
      </c>
      <c r="J14" s="22">
        <v>4</v>
      </c>
      <c r="K14" s="22">
        <v>48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s="23" customFormat="1" ht="19.5" customHeight="1" x14ac:dyDescent="0.25">
      <c r="A15" s="48"/>
      <c r="B15" s="19" t="s">
        <v>75</v>
      </c>
      <c r="C15" s="22">
        <f t="shared" si="0"/>
        <v>2</v>
      </c>
      <c r="D15" s="22">
        <f t="shared" si="1"/>
        <v>2</v>
      </c>
      <c r="E15" s="22">
        <f t="shared" si="2"/>
        <v>30</v>
      </c>
      <c r="F15" s="22">
        <v>2</v>
      </c>
      <c r="G15" s="22">
        <v>2</v>
      </c>
      <c r="H15" s="22">
        <v>30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s="23" customFormat="1" ht="63" customHeight="1" x14ac:dyDescent="0.25">
      <c r="A16" s="34">
        <v>10</v>
      </c>
      <c r="B16" s="19" t="s">
        <v>28</v>
      </c>
      <c r="C16" s="22">
        <f t="shared" si="0"/>
        <v>26</v>
      </c>
      <c r="D16" s="22">
        <f t="shared" si="1"/>
        <v>5</v>
      </c>
      <c r="E16" s="22">
        <f t="shared" si="2"/>
        <v>65</v>
      </c>
      <c r="F16" s="22">
        <v>4</v>
      </c>
      <c r="G16" s="22">
        <v>1</v>
      </c>
      <c r="H16" s="22">
        <v>15</v>
      </c>
      <c r="I16" s="22"/>
      <c r="J16" s="22"/>
      <c r="K16" s="22"/>
      <c r="L16" s="22">
        <v>6</v>
      </c>
      <c r="M16" s="22">
        <v>1</v>
      </c>
      <c r="N16" s="22">
        <v>15</v>
      </c>
      <c r="O16" s="22">
        <v>4</v>
      </c>
      <c r="P16" s="22">
        <v>1</v>
      </c>
      <c r="Q16" s="22">
        <v>15</v>
      </c>
      <c r="R16" s="22">
        <v>6</v>
      </c>
      <c r="S16" s="22">
        <v>1</v>
      </c>
      <c r="T16" s="22">
        <v>10</v>
      </c>
      <c r="U16" s="22">
        <v>6</v>
      </c>
      <c r="V16" s="22">
        <v>1</v>
      </c>
      <c r="W16" s="22">
        <v>10</v>
      </c>
      <c r="X16" s="22"/>
      <c r="Y16" s="22"/>
      <c r="Z16" s="22"/>
    </row>
    <row r="17" spans="1:27" s="23" customFormat="1" ht="19.5" customHeight="1" x14ac:dyDescent="0.25">
      <c r="A17" s="35"/>
      <c r="B17" s="19" t="s">
        <v>124</v>
      </c>
      <c r="C17" s="22">
        <f t="shared" si="0"/>
        <v>1</v>
      </c>
      <c r="D17" s="22">
        <f t="shared" si="1"/>
        <v>0</v>
      </c>
      <c r="E17" s="22">
        <f t="shared" si="2"/>
        <v>0</v>
      </c>
      <c r="F17" s="22">
        <v>1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7" s="23" customFormat="1" ht="30" customHeight="1" x14ac:dyDescent="0.25">
      <c r="A18" s="35"/>
      <c r="B18" s="19" t="s">
        <v>122</v>
      </c>
      <c r="C18" s="22">
        <f t="shared" si="0"/>
        <v>3</v>
      </c>
      <c r="D18" s="22">
        <f t="shared" si="1"/>
        <v>0</v>
      </c>
      <c r="E18" s="22">
        <f t="shared" si="2"/>
        <v>0</v>
      </c>
      <c r="F18" s="22">
        <v>3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7" s="23" customFormat="1" ht="30" customHeight="1" x14ac:dyDescent="0.25">
      <c r="A19" s="48"/>
      <c r="B19" s="19" t="s">
        <v>123</v>
      </c>
      <c r="C19" s="22">
        <f t="shared" si="0"/>
        <v>1</v>
      </c>
      <c r="D19" s="22">
        <f t="shared" si="1"/>
        <v>0</v>
      </c>
      <c r="E19" s="22">
        <f t="shared" si="2"/>
        <v>0</v>
      </c>
      <c r="F19" s="22">
        <v>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7" s="23" customFormat="1" ht="66.75" customHeight="1" x14ac:dyDescent="0.25">
      <c r="A20" s="34">
        <v>11</v>
      </c>
      <c r="B20" s="19" t="s">
        <v>42</v>
      </c>
      <c r="C20" s="22">
        <f t="shared" si="0"/>
        <v>6</v>
      </c>
      <c r="D20" s="22">
        <f t="shared" si="1"/>
        <v>1</v>
      </c>
      <c r="E20" s="22">
        <f t="shared" si="2"/>
        <v>16</v>
      </c>
      <c r="F20" s="24"/>
      <c r="G20" s="24"/>
      <c r="H20" s="24"/>
      <c r="I20" s="24"/>
      <c r="J20" s="24"/>
      <c r="K20" s="24"/>
      <c r="L20" s="24">
        <v>6</v>
      </c>
      <c r="M20" s="24">
        <v>1</v>
      </c>
      <c r="N20" s="24">
        <v>16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7" s="23" customFormat="1" ht="30.75" customHeight="1" x14ac:dyDescent="0.25">
      <c r="A21" s="48"/>
      <c r="B21" s="19" t="s">
        <v>122</v>
      </c>
      <c r="C21" s="22">
        <v>6</v>
      </c>
      <c r="D21" s="22">
        <f>G21+J21+M21+P21+S21+V21+Y21</f>
        <v>0</v>
      </c>
      <c r="E21" s="22">
        <f>H21+K21+N21+Q21+T21+W21+Z21</f>
        <v>0</v>
      </c>
      <c r="F21" s="24">
        <v>3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7" s="23" customFormat="1" ht="61.5" customHeight="1" x14ac:dyDescent="0.25">
      <c r="A22" s="21">
        <v>12</v>
      </c>
      <c r="B22" s="19" t="s">
        <v>41</v>
      </c>
      <c r="C22" s="22">
        <f>F22+I22+L22+O22+R22+U22+X22</f>
        <v>6</v>
      </c>
      <c r="D22" s="22">
        <f>G22+J22+M22+P22+S22+V22+Y22</f>
        <v>3</v>
      </c>
      <c r="E22" s="22">
        <f>H22+K22+N22+Q22+T22+W22+Z22</f>
        <v>45</v>
      </c>
      <c r="F22" s="24">
        <v>6</v>
      </c>
      <c r="G22" s="24">
        <v>3</v>
      </c>
      <c r="H22" s="24">
        <v>45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7" s="23" customFormat="1" ht="75" customHeight="1" x14ac:dyDescent="0.25">
      <c r="A23" s="21">
        <v>13</v>
      </c>
      <c r="B23" s="54" t="s">
        <v>119</v>
      </c>
      <c r="C23" s="22">
        <f>F23+I23+L23+O23+R23+U23</f>
        <v>6</v>
      </c>
      <c r="D23" s="22">
        <f>G23+J23+M23+P23+S23+V23</f>
        <v>3</v>
      </c>
      <c r="E23" s="22">
        <f>H23+K23+N23+Q23+T23+W23</f>
        <v>30</v>
      </c>
      <c r="F23" s="22">
        <v>6</v>
      </c>
      <c r="G23" s="22">
        <v>3</v>
      </c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7" s="23" customFormat="1" ht="77.25" customHeight="1" x14ac:dyDescent="0.25">
      <c r="A24" s="55">
        <v>14</v>
      </c>
      <c r="B24" s="56" t="s">
        <v>43</v>
      </c>
      <c r="C24" s="22">
        <f t="shared" ref="C24:E27" si="3">F24+I24+L24+O24+R24+U24+X24</f>
        <v>4</v>
      </c>
      <c r="D24" s="22">
        <f t="shared" si="3"/>
        <v>1</v>
      </c>
      <c r="E24" s="22">
        <f t="shared" si="3"/>
        <v>27</v>
      </c>
      <c r="F24" s="22"/>
      <c r="G24" s="22"/>
      <c r="H24" s="22"/>
      <c r="I24" s="22"/>
      <c r="J24" s="22"/>
      <c r="K24" s="22"/>
      <c r="L24" s="24"/>
      <c r="M24" s="24"/>
      <c r="N24" s="24"/>
      <c r="O24" s="24"/>
      <c r="P24" s="24"/>
      <c r="Q24" s="24"/>
      <c r="R24" s="24"/>
      <c r="S24" s="24"/>
      <c r="T24" s="24"/>
      <c r="U24" s="24">
        <v>4</v>
      </c>
      <c r="V24" s="24">
        <v>1</v>
      </c>
      <c r="W24" s="24">
        <v>27</v>
      </c>
      <c r="X24" s="22"/>
      <c r="Y24" s="22"/>
      <c r="Z24" s="22"/>
      <c r="AA24" s="25"/>
    </row>
    <row r="25" spans="1:27" s="23" customFormat="1" ht="23.25" customHeight="1" x14ac:dyDescent="0.25">
      <c r="A25" s="57"/>
      <c r="B25" s="19"/>
      <c r="C25" s="22">
        <f t="shared" si="3"/>
        <v>4</v>
      </c>
      <c r="D25" s="22">
        <f t="shared" si="3"/>
        <v>1</v>
      </c>
      <c r="E25" s="22">
        <f t="shared" si="3"/>
        <v>31</v>
      </c>
      <c r="F25" s="22"/>
      <c r="G25" s="22"/>
      <c r="H25" s="22"/>
      <c r="I25" s="22"/>
      <c r="J25" s="22"/>
      <c r="K25" s="22"/>
      <c r="L25" s="22">
        <v>4</v>
      </c>
      <c r="M25" s="22">
        <v>1</v>
      </c>
      <c r="N25" s="22">
        <v>31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5"/>
    </row>
    <row r="26" spans="1:27" s="23" customFormat="1" ht="23.25" customHeight="1" x14ac:dyDescent="0.25">
      <c r="A26" s="57"/>
      <c r="B26" s="19" t="s">
        <v>74</v>
      </c>
      <c r="C26" s="22">
        <f t="shared" si="3"/>
        <v>5</v>
      </c>
      <c r="D26" s="22">
        <f t="shared" si="3"/>
        <v>0</v>
      </c>
      <c r="E26" s="22">
        <f t="shared" si="3"/>
        <v>0</v>
      </c>
      <c r="F26" s="22"/>
      <c r="G26" s="22"/>
      <c r="H26" s="22"/>
      <c r="I26" s="22"/>
      <c r="J26" s="22"/>
      <c r="K26" s="22"/>
      <c r="L26" s="22">
        <v>3</v>
      </c>
      <c r="M26" s="22"/>
      <c r="N26" s="22"/>
      <c r="O26" s="22"/>
      <c r="P26" s="22"/>
      <c r="Q26" s="22"/>
      <c r="R26" s="22"/>
      <c r="S26" s="22"/>
      <c r="T26" s="22"/>
      <c r="U26" s="22">
        <v>2</v>
      </c>
      <c r="V26" s="22"/>
      <c r="W26" s="22"/>
      <c r="X26" s="22"/>
      <c r="Y26" s="22"/>
      <c r="Z26" s="22"/>
      <c r="AA26" s="25"/>
    </row>
    <row r="27" spans="1:27" s="23" customFormat="1" ht="90.75" customHeight="1" x14ac:dyDescent="0.25">
      <c r="A27" s="57"/>
      <c r="B27" s="19" t="s">
        <v>139</v>
      </c>
      <c r="C27" s="22">
        <f t="shared" si="3"/>
        <v>3</v>
      </c>
      <c r="D27" s="22">
        <f t="shared" si="3"/>
        <v>1</v>
      </c>
      <c r="E27" s="22">
        <f t="shared" si="3"/>
        <v>17</v>
      </c>
      <c r="F27" s="22">
        <v>3</v>
      </c>
      <c r="G27" s="22">
        <v>1</v>
      </c>
      <c r="H27" s="22">
        <v>17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5"/>
    </row>
    <row r="28" spans="1:27" s="23" customFormat="1" ht="75.75" customHeight="1" x14ac:dyDescent="0.25">
      <c r="A28" s="57"/>
      <c r="B28" s="19" t="s">
        <v>44</v>
      </c>
      <c r="C28" s="22">
        <v>12</v>
      </c>
      <c r="D28" s="22">
        <f t="shared" ref="D28:E32" si="4">G28+J28+M28+P28+S28+V28+Y28</f>
        <v>0</v>
      </c>
      <c r="E28" s="22">
        <f t="shared" si="4"/>
        <v>0</v>
      </c>
      <c r="F28" s="22">
        <v>4</v>
      </c>
      <c r="G28" s="22"/>
      <c r="H28" s="22"/>
      <c r="I28" s="22">
        <v>2</v>
      </c>
      <c r="J28" s="22"/>
      <c r="K28" s="22"/>
      <c r="L28" s="22">
        <v>1</v>
      </c>
      <c r="M28" s="22"/>
      <c r="N28" s="22"/>
      <c r="O28" s="22"/>
      <c r="P28" s="22"/>
      <c r="Q28" s="22"/>
      <c r="R28" s="22">
        <v>1</v>
      </c>
      <c r="S28" s="22"/>
      <c r="T28" s="22"/>
      <c r="U28" s="22">
        <v>3</v>
      </c>
      <c r="V28" s="22"/>
      <c r="W28" s="22"/>
      <c r="X28" s="22"/>
      <c r="Y28" s="22"/>
      <c r="Z28" s="22"/>
    </row>
    <row r="29" spans="1:27" s="23" customFormat="1" ht="81.75" customHeight="1" x14ac:dyDescent="0.25">
      <c r="A29" s="57"/>
      <c r="B29" s="19" t="s">
        <v>45</v>
      </c>
      <c r="C29" s="22">
        <f t="shared" ref="C29:C63" si="5">F29+I29+L29+O29+R29+U29+X29</f>
        <v>45</v>
      </c>
      <c r="D29" s="22">
        <f t="shared" si="4"/>
        <v>0</v>
      </c>
      <c r="E29" s="22">
        <f t="shared" si="4"/>
        <v>0</v>
      </c>
      <c r="F29" s="22">
        <v>16</v>
      </c>
      <c r="G29" s="22"/>
      <c r="H29" s="22"/>
      <c r="I29" s="22">
        <v>16</v>
      </c>
      <c r="J29" s="22"/>
      <c r="K29" s="22"/>
      <c r="L29" s="22">
        <v>5</v>
      </c>
      <c r="M29" s="22"/>
      <c r="N29" s="22"/>
      <c r="O29" s="22"/>
      <c r="P29" s="22"/>
      <c r="Q29" s="22"/>
      <c r="R29" s="22">
        <v>3</v>
      </c>
      <c r="S29" s="22"/>
      <c r="T29" s="22"/>
      <c r="U29" s="22">
        <v>5</v>
      </c>
      <c r="V29" s="22"/>
      <c r="W29" s="22"/>
      <c r="X29" s="22"/>
      <c r="Y29" s="22"/>
      <c r="Z29" s="22"/>
    </row>
    <row r="30" spans="1:27" s="23" customFormat="1" ht="63" customHeight="1" x14ac:dyDescent="0.25">
      <c r="A30" s="57"/>
      <c r="B30" s="19" t="s">
        <v>46</v>
      </c>
      <c r="C30" s="22">
        <f t="shared" si="5"/>
        <v>28</v>
      </c>
      <c r="D30" s="22">
        <f t="shared" si="4"/>
        <v>0</v>
      </c>
      <c r="E30" s="22">
        <f t="shared" si="4"/>
        <v>0</v>
      </c>
      <c r="F30" s="22">
        <v>7</v>
      </c>
      <c r="G30" s="22"/>
      <c r="H30" s="22"/>
      <c r="I30" s="22"/>
      <c r="J30" s="22"/>
      <c r="K30" s="22"/>
      <c r="L30" s="22">
        <v>8</v>
      </c>
      <c r="M30" s="22"/>
      <c r="N30" s="22"/>
      <c r="O30" s="22">
        <v>4</v>
      </c>
      <c r="P30" s="22"/>
      <c r="Q30" s="22"/>
      <c r="R30" s="22">
        <v>6</v>
      </c>
      <c r="S30" s="22"/>
      <c r="T30" s="22"/>
      <c r="U30" s="22">
        <v>3</v>
      </c>
      <c r="V30" s="22"/>
      <c r="W30" s="22"/>
      <c r="X30" s="22"/>
      <c r="Y30" s="22"/>
      <c r="Z30" s="22"/>
    </row>
    <row r="31" spans="1:27" s="23" customFormat="1" ht="93" customHeight="1" x14ac:dyDescent="0.25">
      <c r="A31" s="58"/>
      <c r="B31" s="19" t="s">
        <v>47</v>
      </c>
      <c r="C31" s="22">
        <f t="shared" si="5"/>
        <v>27</v>
      </c>
      <c r="D31" s="22">
        <f t="shared" si="4"/>
        <v>9</v>
      </c>
      <c r="E31" s="22">
        <f t="shared" si="4"/>
        <v>0</v>
      </c>
      <c r="F31" s="22">
        <v>6</v>
      </c>
      <c r="G31" s="22">
        <v>2</v>
      </c>
      <c r="H31" s="22"/>
      <c r="I31" s="22">
        <v>6</v>
      </c>
      <c r="J31" s="22">
        <v>2</v>
      </c>
      <c r="K31" s="22"/>
      <c r="L31" s="22">
        <v>6</v>
      </c>
      <c r="M31" s="22">
        <v>2</v>
      </c>
      <c r="N31" s="22"/>
      <c r="O31" s="22">
        <v>3</v>
      </c>
      <c r="P31" s="22">
        <v>1</v>
      </c>
      <c r="Q31" s="22"/>
      <c r="R31" s="22">
        <v>3</v>
      </c>
      <c r="S31" s="22">
        <v>1</v>
      </c>
      <c r="T31" s="22"/>
      <c r="U31" s="22">
        <v>3</v>
      </c>
      <c r="V31" s="22">
        <v>1</v>
      </c>
      <c r="W31" s="22"/>
      <c r="X31" s="22"/>
      <c r="Y31" s="22"/>
      <c r="Z31" s="22"/>
    </row>
    <row r="32" spans="1:27" s="23" customFormat="1" ht="78.75" customHeight="1" x14ac:dyDescent="0.25">
      <c r="A32" s="34">
        <v>15</v>
      </c>
      <c r="B32" s="19" t="s">
        <v>99</v>
      </c>
      <c r="C32" s="22">
        <f t="shared" si="5"/>
        <v>2</v>
      </c>
      <c r="D32" s="22">
        <f t="shared" si="4"/>
        <v>1</v>
      </c>
      <c r="E32" s="22">
        <f t="shared" si="4"/>
        <v>15</v>
      </c>
      <c r="F32" s="22"/>
      <c r="G32" s="22"/>
      <c r="H32" s="22"/>
      <c r="I32" s="22"/>
      <c r="J32" s="22"/>
      <c r="K32" s="22"/>
      <c r="L32" s="22">
        <v>2</v>
      </c>
      <c r="M32" s="22">
        <v>1</v>
      </c>
      <c r="N32" s="22">
        <v>15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7" s="23" customFormat="1" ht="18.75" customHeight="1" x14ac:dyDescent="0.25">
      <c r="A33" s="48"/>
      <c r="B33" s="19" t="s">
        <v>74</v>
      </c>
      <c r="C33" s="22">
        <f t="shared" si="5"/>
        <v>2</v>
      </c>
      <c r="D33" s="22"/>
      <c r="E33" s="22"/>
      <c r="F33" s="22"/>
      <c r="G33" s="22"/>
      <c r="H33" s="22"/>
      <c r="I33" s="22"/>
      <c r="J33" s="22"/>
      <c r="K33" s="22"/>
      <c r="L33" s="22">
        <v>2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7" s="23" customFormat="1" ht="36.75" customHeight="1" x14ac:dyDescent="0.25">
      <c r="A34" s="59">
        <v>16</v>
      </c>
      <c r="B34" s="56" t="s">
        <v>125</v>
      </c>
      <c r="C34" s="22">
        <f t="shared" si="5"/>
        <v>15</v>
      </c>
      <c r="D34" s="22">
        <f t="shared" ref="D34:D63" si="6">G34+J34+M34+P34+S34+V34+Y34</f>
        <v>0</v>
      </c>
      <c r="E34" s="22">
        <f t="shared" ref="E34:E63" si="7">H34+K34+N34+Q34+T34+W34+Z34</f>
        <v>10</v>
      </c>
      <c r="F34" s="22"/>
      <c r="G34" s="22"/>
      <c r="H34" s="22"/>
      <c r="I34" s="22">
        <v>15</v>
      </c>
      <c r="J34" s="22"/>
      <c r="K34" s="22">
        <v>10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7" s="23" customFormat="1" ht="79.5" customHeight="1" x14ac:dyDescent="0.25">
      <c r="A35" s="34">
        <v>17</v>
      </c>
      <c r="B35" s="26" t="s">
        <v>27</v>
      </c>
      <c r="C35" s="22">
        <f t="shared" si="5"/>
        <v>8</v>
      </c>
      <c r="D35" s="22">
        <f t="shared" si="6"/>
        <v>2</v>
      </c>
      <c r="E35" s="22">
        <f t="shared" si="7"/>
        <v>20</v>
      </c>
      <c r="F35" s="24">
        <v>4</v>
      </c>
      <c r="G35" s="24">
        <v>1</v>
      </c>
      <c r="H35" s="24">
        <v>10</v>
      </c>
      <c r="I35" s="24">
        <v>4</v>
      </c>
      <c r="J35" s="24">
        <v>1</v>
      </c>
      <c r="K35" s="24">
        <v>10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7" s="23" customFormat="1" ht="18.75" customHeight="1" x14ac:dyDescent="0.25">
      <c r="A36" s="35"/>
      <c r="B36" s="26"/>
      <c r="C36" s="22">
        <f t="shared" si="5"/>
        <v>8</v>
      </c>
      <c r="D36" s="22">
        <f t="shared" si="6"/>
        <v>2</v>
      </c>
      <c r="E36" s="22">
        <f t="shared" si="7"/>
        <v>24</v>
      </c>
      <c r="F36" s="24"/>
      <c r="G36" s="24"/>
      <c r="H36" s="24"/>
      <c r="I36" s="24"/>
      <c r="J36" s="24"/>
      <c r="K36" s="24"/>
      <c r="L36" s="24">
        <v>4</v>
      </c>
      <c r="M36" s="24">
        <v>1</v>
      </c>
      <c r="N36" s="24">
        <v>12</v>
      </c>
      <c r="O36" s="24">
        <v>4</v>
      </c>
      <c r="P36" s="24">
        <v>1</v>
      </c>
      <c r="Q36" s="24">
        <v>12</v>
      </c>
      <c r="R36" s="22"/>
      <c r="S36" s="22"/>
      <c r="T36" s="22"/>
      <c r="U36" s="22"/>
      <c r="V36" s="22"/>
      <c r="W36" s="22"/>
      <c r="X36" s="22"/>
      <c r="Y36" s="22"/>
      <c r="Z36" s="22"/>
    </row>
    <row r="37" spans="1:27" s="23" customFormat="1" ht="30.75" customHeight="1" x14ac:dyDescent="0.25">
      <c r="A37" s="35"/>
      <c r="B37" s="19" t="s">
        <v>122</v>
      </c>
      <c r="C37" s="22">
        <f t="shared" si="5"/>
        <v>2</v>
      </c>
      <c r="D37" s="22">
        <f t="shared" si="6"/>
        <v>0</v>
      </c>
      <c r="E37" s="22">
        <f t="shared" si="7"/>
        <v>0</v>
      </c>
      <c r="F37" s="24">
        <v>2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7" s="23" customFormat="1" ht="55.5" customHeight="1" x14ac:dyDescent="0.25">
      <c r="A38" s="48"/>
      <c r="B38" s="19" t="s">
        <v>54</v>
      </c>
      <c r="C38" s="22">
        <f t="shared" si="5"/>
        <v>20</v>
      </c>
      <c r="D38" s="22">
        <f t="shared" si="6"/>
        <v>0</v>
      </c>
      <c r="E38" s="22">
        <f t="shared" si="7"/>
        <v>10</v>
      </c>
      <c r="F38" s="22">
        <v>4</v>
      </c>
      <c r="G38" s="22"/>
      <c r="H38" s="22">
        <v>2</v>
      </c>
      <c r="I38" s="22">
        <v>6</v>
      </c>
      <c r="J38" s="22"/>
      <c r="K38" s="22">
        <v>3</v>
      </c>
      <c r="L38" s="22">
        <v>8</v>
      </c>
      <c r="M38" s="22"/>
      <c r="N38" s="22">
        <v>4</v>
      </c>
      <c r="O38" s="22">
        <v>2</v>
      </c>
      <c r="P38" s="22"/>
      <c r="Q38" s="22">
        <v>1</v>
      </c>
      <c r="R38" s="22"/>
      <c r="S38" s="22"/>
      <c r="T38" s="22"/>
      <c r="U38" s="22"/>
      <c r="V38" s="22"/>
      <c r="W38" s="22"/>
      <c r="X38" s="22"/>
      <c r="Y38" s="22"/>
      <c r="Z38" s="22"/>
    </row>
    <row r="39" spans="1:27" s="23" customFormat="1" ht="59.25" customHeight="1" x14ac:dyDescent="0.25">
      <c r="A39" s="34">
        <v>18</v>
      </c>
      <c r="B39" s="26" t="s">
        <v>56</v>
      </c>
      <c r="C39" s="22">
        <f t="shared" si="5"/>
        <v>2</v>
      </c>
      <c r="D39" s="22">
        <f t="shared" si="6"/>
        <v>1</v>
      </c>
      <c r="E39" s="22">
        <f t="shared" si="7"/>
        <v>15</v>
      </c>
      <c r="F39" s="22">
        <v>2</v>
      </c>
      <c r="G39" s="22">
        <v>1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7" s="23" customFormat="1" ht="91.5" customHeight="1" x14ac:dyDescent="0.25">
      <c r="A40" s="48"/>
      <c r="B40" s="27" t="s">
        <v>126</v>
      </c>
      <c r="C40" s="22">
        <f t="shared" si="5"/>
        <v>2</v>
      </c>
      <c r="D40" s="22">
        <f t="shared" si="6"/>
        <v>1</v>
      </c>
      <c r="E40" s="22">
        <f t="shared" si="7"/>
        <v>20</v>
      </c>
      <c r="F40" s="22">
        <v>2</v>
      </c>
      <c r="G40" s="22">
        <v>1</v>
      </c>
      <c r="H40" s="22">
        <v>20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7" s="23" customFormat="1" ht="75" customHeight="1" x14ac:dyDescent="0.25">
      <c r="A41" s="34">
        <v>19</v>
      </c>
      <c r="B41" s="19" t="s">
        <v>48</v>
      </c>
      <c r="C41" s="22">
        <f t="shared" si="5"/>
        <v>22</v>
      </c>
      <c r="D41" s="22">
        <f t="shared" si="6"/>
        <v>4</v>
      </c>
      <c r="E41" s="22">
        <f t="shared" si="7"/>
        <v>40</v>
      </c>
      <c r="F41" s="22">
        <v>2</v>
      </c>
      <c r="G41" s="22">
        <v>1</v>
      </c>
      <c r="H41" s="22">
        <v>12</v>
      </c>
      <c r="I41" s="22">
        <v>6</v>
      </c>
      <c r="J41" s="22">
        <v>1</v>
      </c>
      <c r="K41" s="22">
        <v>14</v>
      </c>
      <c r="L41" s="22"/>
      <c r="M41" s="22"/>
      <c r="N41" s="22"/>
      <c r="O41" s="22">
        <v>14</v>
      </c>
      <c r="P41" s="22">
        <v>2</v>
      </c>
      <c r="Q41" s="22">
        <v>14</v>
      </c>
      <c r="R41" s="22"/>
      <c r="S41" s="22"/>
      <c r="T41" s="22"/>
      <c r="U41" s="22"/>
      <c r="V41" s="22"/>
      <c r="W41" s="22"/>
      <c r="X41" s="22"/>
      <c r="Y41" s="22"/>
      <c r="Z41" s="22"/>
    </row>
    <row r="42" spans="1:27" s="23" customFormat="1" ht="19.5" customHeight="1" x14ac:dyDescent="0.25">
      <c r="A42" s="35"/>
      <c r="B42" s="19" t="s">
        <v>127</v>
      </c>
      <c r="C42" s="22">
        <f t="shared" si="5"/>
        <v>7</v>
      </c>
      <c r="D42" s="22">
        <f t="shared" si="6"/>
        <v>0</v>
      </c>
      <c r="E42" s="22">
        <f t="shared" si="7"/>
        <v>0</v>
      </c>
      <c r="F42" s="22">
        <v>7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7" s="23" customFormat="1" ht="29.25" customHeight="1" x14ac:dyDescent="0.25">
      <c r="A43" s="48"/>
      <c r="B43" s="19" t="s">
        <v>89</v>
      </c>
      <c r="C43" s="22">
        <f t="shared" si="5"/>
        <v>3</v>
      </c>
      <c r="D43" s="22">
        <f t="shared" si="6"/>
        <v>0</v>
      </c>
      <c r="E43" s="22">
        <f t="shared" si="7"/>
        <v>0</v>
      </c>
      <c r="F43" s="22">
        <v>3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7" s="23" customFormat="1" ht="75" customHeight="1" x14ac:dyDescent="0.25">
      <c r="A44" s="28">
        <v>20</v>
      </c>
      <c r="B44" s="19" t="s">
        <v>90</v>
      </c>
      <c r="C44" s="22">
        <f t="shared" si="5"/>
        <v>14</v>
      </c>
      <c r="D44" s="22">
        <f t="shared" si="6"/>
        <v>2</v>
      </c>
      <c r="E44" s="22">
        <f t="shared" si="7"/>
        <v>17</v>
      </c>
      <c r="F44" s="22">
        <v>14</v>
      </c>
      <c r="G44" s="22">
        <v>2</v>
      </c>
      <c r="H44" s="22">
        <v>17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7" s="23" customFormat="1" ht="58.5" customHeight="1" x14ac:dyDescent="0.25">
      <c r="A45" s="28">
        <v>21</v>
      </c>
      <c r="B45" s="19" t="s">
        <v>128</v>
      </c>
      <c r="C45" s="22">
        <f t="shared" si="5"/>
        <v>4</v>
      </c>
      <c r="D45" s="22">
        <f t="shared" si="6"/>
        <v>2</v>
      </c>
      <c r="E45" s="22">
        <f t="shared" si="7"/>
        <v>20</v>
      </c>
      <c r="F45" s="22">
        <v>4</v>
      </c>
      <c r="G45" s="22">
        <v>2</v>
      </c>
      <c r="H45" s="22">
        <v>20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7" s="23" customFormat="1" ht="75" x14ac:dyDescent="0.25">
      <c r="A46" s="34">
        <v>22</v>
      </c>
      <c r="B46" s="19" t="s">
        <v>49</v>
      </c>
      <c r="C46" s="22">
        <f t="shared" si="5"/>
        <v>19</v>
      </c>
      <c r="D46" s="22">
        <f t="shared" si="6"/>
        <v>3</v>
      </c>
      <c r="E46" s="22">
        <f t="shared" si="7"/>
        <v>38</v>
      </c>
      <c r="F46" s="22">
        <v>4</v>
      </c>
      <c r="G46" s="22">
        <v>1</v>
      </c>
      <c r="H46" s="22">
        <v>13</v>
      </c>
      <c r="I46" s="22">
        <v>7</v>
      </c>
      <c r="J46" s="22">
        <v>1</v>
      </c>
      <c r="K46" s="22">
        <v>13</v>
      </c>
      <c r="L46" s="22">
        <v>8</v>
      </c>
      <c r="M46" s="22">
        <v>1</v>
      </c>
      <c r="N46" s="22">
        <v>12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5"/>
    </row>
    <row r="47" spans="1:27" s="23" customFormat="1" ht="15" x14ac:dyDescent="0.25">
      <c r="A47" s="48"/>
      <c r="B47" s="19" t="s">
        <v>129</v>
      </c>
      <c r="C47" s="22">
        <f t="shared" si="5"/>
        <v>6</v>
      </c>
      <c r="D47" s="22">
        <f t="shared" si="6"/>
        <v>3</v>
      </c>
      <c r="E47" s="22">
        <f t="shared" si="7"/>
        <v>42</v>
      </c>
      <c r="F47" s="22">
        <v>6</v>
      </c>
      <c r="G47" s="22">
        <v>3</v>
      </c>
      <c r="H47" s="22">
        <v>42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7" s="23" customFormat="1" ht="62.25" customHeight="1" x14ac:dyDescent="0.25">
      <c r="A48" s="34">
        <v>23</v>
      </c>
      <c r="B48" s="19" t="s">
        <v>50</v>
      </c>
      <c r="C48" s="22">
        <f t="shared" si="5"/>
        <v>22</v>
      </c>
      <c r="D48" s="22">
        <f t="shared" si="6"/>
        <v>5</v>
      </c>
      <c r="E48" s="22">
        <f t="shared" si="7"/>
        <v>93</v>
      </c>
      <c r="F48" s="22">
        <v>4</v>
      </c>
      <c r="G48" s="22">
        <v>2</v>
      </c>
      <c r="H48" s="22">
        <v>48</v>
      </c>
      <c r="I48" s="22"/>
      <c r="J48" s="22"/>
      <c r="K48" s="22"/>
      <c r="L48" s="22">
        <v>6</v>
      </c>
      <c r="M48" s="22">
        <v>1</v>
      </c>
      <c r="N48" s="22">
        <v>15</v>
      </c>
      <c r="O48" s="22">
        <v>6</v>
      </c>
      <c r="P48" s="22">
        <v>1</v>
      </c>
      <c r="Q48" s="22">
        <v>15</v>
      </c>
      <c r="R48" s="22">
        <v>6</v>
      </c>
      <c r="S48" s="22">
        <v>1</v>
      </c>
      <c r="T48" s="22">
        <v>15</v>
      </c>
      <c r="U48" s="22"/>
      <c r="V48" s="22"/>
      <c r="W48" s="22"/>
      <c r="X48" s="22"/>
      <c r="Y48" s="22"/>
      <c r="Z48" s="22"/>
    </row>
    <row r="49" spans="1:26" s="23" customFormat="1" ht="18.75" customHeight="1" x14ac:dyDescent="0.25">
      <c r="A49" s="35"/>
      <c r="B49" s="19" t="s">
        <v>130</v>
      </c>
      <c r="C49" s="22">
        <f t="shared" si="5"/>
        <v>2</v>
      </c>
      <c r="D49" s="22">
        <f t="shared" si="6"/>
        <v>0</v>
      </c>
      <c r="E49" s="22">
        <f t="shared" si="7"/>
        <v>0</v>
      </c>
      <c r="F49" s="22">
        <v>2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s="23" customFormat="1" ht="19.5" customHeight="1" x14ac:dyDescent="0.25">
      <c r="A50" s="48"/>
      <c r="B50" s="19" t="s">
        <v>102</v>
      </c>
      <c r="C50" s="22">
        <f t="shared" si="5"/>
        <v>10</v>
      </c>
      <c r="D50" s="22">
        <f t="shared" si="6"/>
        <v>0</v>
      </c>
      <c r="E50" s="22">
        <f t="shared" si="7"/>
        <v>0</v>
      </c>
      <c r="F50" s="22">
        <v>4</v>
      </c>
      <c r="G50" s="22"/>
      <c r="H50" s="22"/>
      <c r="I50" s="22">
        <v>6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s="23" customFormat="1" ht="74.25" customHeight="1" x14ac:dyDescent="0.25">
      <c r="A51" s="21">
        <v>24</v>
      </c>
      <c r="B51" s="19" t="s">
        <v>100</v>
      </c>
      <c r="C51" s="22">
        <f t="shared" si="5"/>
        <v>8</v>
      </c>
      <c r="D51" s="22">
        <f t="shared" si="6"/>
        <v>2</v>
      </c>
      <c r="E51" s="22">
        <f t="shared" si="7"/>
        <v>40</v>
      </c>
      <c r="F51" s="22">
        <v>8</v>
      </c>
      <c r="G51" s="22">
        <v>2</v>
      </c>
      <c r="H51" s="22">
        <v>40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s="23" customFormat="1" ht="77.25" customHeight="1" x14ac:dyDescent="0.25">
      <c r="A52" s="28">
        <v>25</v>
      </c>
      <c r="B52" s="19" t="s">
        <v>101</v>
      </c>
      <c r="C52" s="22">
        <f t="shared" si="5"/>
        <v>10</v>
      </c>
      <c r="D52" s="22">
        <f t="shared" si="6"/>
        <v>2</v>
      </c>
      <c r="E52" s="22">
        <f t="shared" si="7"/>
        <v>50</v>
      </c>
      <c r="F52" s="22">
        <v>4</v>
      </c>
      <c r="G52" s="22">
        <v>1</v>
      </c>
      <c r="H52" s="22">
        <v>25</v>
      </c>
      <c r="I52" s="22">
        <v>6</v>
      </c>
      <c r="J52" s="22">
        <v>1</v>
      </c>
      <c r="K52" s="22">
        <v>25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s="23" customFormat="1" ht="77.25" customHeight="1" x14ac:dyDescent="0.25">
      <c r="A53" s="21">
        <v>26</v>
      </c>
      <c r="B53" s="19" t="s">
        <v>133</v>
      </c>
      <c r="C53" s="22">
        <f t="shared" si="5"/>
        <v>4</v>
      </c>
      <c r="D53" s="22">
        <f t="shared" si="6"/>
        <v>2</v>
      </c>
      <c r="E53" s="22">
        <f t="shared" si="7"/>
        <v>20</v>
      </c>
      <c r="F53" s="22">
        <v>4</v>
      </c>
      <c r="G53" s="22">
        <v>2</v>
      </c>
      <c r="H53" s="22">
        <v>20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s="23" customFormat="1" ht="77.25" customHeight="1" x14ac:dyDescent="0.25">
      <c r="A54" s="34">
        <v>27</v>
      </c>
      <c r="B54" s="19" t="s">
        <v>103</v>
      </c>
      <c r="C54" s="22">
        <f t="shared" si="5"/>
        <v>24</v>
      </c>
      <c r="D54" s="22">
        <f t="shared" si="6"/>
        <v>4</v>
      </c>
      <c r="E54" s="22">
        <f t="shared" si="7"/>
        <v>50</v>
      </c>
      <c r="F54" s="22">
        <v>6</v>
      </c>
      <c r="G54" s="22">
        <v>1</v>
      </c>
      <c r="H54" s="22">
        <v>14</v>
      </c>
      <c r="I54" s="22"/>
      <c r="J54" s="22"/>
      <c r="K54" s="22"/>
      <c r="L54" s="22">
        <v>6</v>
      </c>
      <c r="M54" s="22">
        <v>1</v>
      </c>
      <c r="N54" s="22">
        <v>14</v>
      </c>
      <c r="O54" s="22">
        <v>4</v>
      </c>
      <c r="P54" s="22">
        <v>1</v>
      </c>
      <c r="Q54" s="22">
        <v>10</v>
      </c>
      <c r="R54" s="22">
        <v>8</v>
      </c>
      <c r="S54" s="22">
        <v>1</v>
      </c>
      <c r="T54" s="22">
        <v>12</v>
      </c>
      <c r="U54" s="22"/>
      <c r="V54" s="22"/>
      <c r="W54" s="22"/>
      <c r="X54" s="22"/>
      <c r="Y54" s="22"/>
      <c r="Z54" s="22"/>
    </row>
    <row r="55" spans="1:26" s="23" customFormat="1" ht="18.75" customHeight="1" x14ac:dyDescent="0.25">
      <c r="A55" s="35"/>
      <c r="B55" s="19" t="s">
        <v>132</v>
      </c>
      <c r="C55" s="22">
        <f t="shared" si="5"/>
        <v>2</v>
      </c>
      <c r="D55" s="22">
        <f t="shared" si="6"/>
        <v>0</v>
      </c>
      <c r="E55" s="22">
        <f t="shared" si="7"/>
        <v>0</v>
      </c>
      <c r="F55" s="22">
        <v>2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s="23" customFormat="1" ht="18.75" customHeight="1" x14ac:dyDescent="0.25">
      <c r="A56" s="48"/>
      <c r="B56" s="19" t="s">
        <v>130</v>
      </c>
      <c r="C56" s="22">
        <f t="shared" si="5"/>
        <v>4</v>
      </c>
      <c r="D56" s="22">
        <f t="shared" si="6"/>
        <v>0</v>
      </c>
      <c r="E56" s="22">
        <f t="shared" si="7"/>
        <v>0</v>
      </c>
      <c r="F56" s="22">
        <v>4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s="23" customFormat="1" ht="77.25" customHeight="1" x14ac:dyDescent="0.25">
      <c r="A57" s="34">
        <v>28</v>
      </c>
      <c r="B57" s="19" t="s">
        <v>131</v>
      </c>
      <c r="C57" s="22">
        <f t="shared" si="5"/>
        <v>18</v>
      </c>
      <c r="D57" s="22">
        <f t="shared" si="6"/>
        <v>3</v>
      </c>
      <c r="E57" s="22">
        <f t="shared" si="7"/>
        <v>52</v>
      </c>
      <c r="F57" s="22"/>
      <c r="G57" s="22"/>
      <c r="H57" s="22"/>
      <c r="I57" s="22">
        <v>6</v>
      </c>
      <c r="J57" s="22">
        <v>1</v>
      </c>
      <c r="K57" s="22">
        <v>18</v>
      </c>
      <c r="L57" s="22">
        <v>12</v>
      </c>
      <c r="M57" s="22">
        <v>2</v>
      </c>
      <c r="N57" s="22">
        <v>34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s="23" customFormat="1" ht="18.75" customHeight="1" x14ac:dyDescent="0.25">
      <c r="A58" s="35"/>
      <c r="B58" s="19" t="s">
        <v>132</v>
      </c>
      <c r="C58" s="22">
        <f t="shared" si="5"/>
        <v>7</v>
      </c>
      <c r="D58" s="22">
        <f t="shared" si="6"/>
        <v>0</v>
      </c>
      <c r="E58" s="22">
        <f t="shared" si="7"/>
        <v>0</v>
      </c>
      <c r="F58" s="22">
        <v>7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s="23" customFormat="1" ht="18.75" customHeight="1" x14ac:dyDescent="0.25">
      <c r="A59" s="48"/>
      <c r="B59" s="19" t="s">
        <v>130</v>
      </c>
      <c r="C59" s="22">
        <f t="shared" si="5"/>
        <v>4</v>
      </c>
      <c r="D59" s="22">
        <f t="shared" si="6"/>
        <v>0</v>
      </c>
      <c r="E59" s="22">
        <f t="shared" si="7"/>
        <v>0</v>
      </c>
      <c r="F59" s="22">
        <v>4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s="23" customFormat="1" ht="48.75" customHeight="1" x14ac:dyDescent="0.25">
      <c r="A60" s="21">
        <v>29</v>
      </c>
      <c r="B60" s="19" t="s">
        <v>51</v>
      </c>
      <c r="C60" s="22">
        <f t="shared" si="5"/>
        <v>18</v>
      </c>
      <c r="D60" s="22">
        <f t="shared" si="6"/>
        <v>3</v>
      </c>
      <c r="E60" s="22">
        <f t="shared" si="7"/>
        <v>30</v>
      </c>
      <c r="F60" s="22">
        <v>6</v>
      </c>
      <c r="G60" s="22">
        <v>1</v>
      </c>
      <c r="H60" s="22">
        <v>10</v>
      </c>
      <c r="I60" s="22">
        <v>6</v>
      </c>
      <c r="J60" s="22">
        <v>1</v>
      </c>
      <c r="K60" s="22">
        <v>10</v>
      </c>
      <c r="L60" s="22">
        <v>6</v>
      </c>
      <c r="M60" s="22">
        <v>1</v>
      </c>
      <c r="N60" s="22">
        <v>10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s="23" customFormat="1" ht="61.5" customHeight="1" x14ac:dyDescent="0.25">
      <c r="A61" s="21">
        <v>30</v>
      </c>
      <c r="B61" s="19" t="s">
        <v>52</v>
      </c>
      <c r="C61" s="22">
        <f t="shared" si="5"/>
        <v>18</v>
      </c>
      <c r="D61" s="22">
        <f t="shared" si="6"/>
        <v>3</v>
      </c>
      <c r="E61" s="22">
        <f t="shared" si="7"/>
        <v>30</v>
      </c>
      <c r="F61" s="22">
        <v>6</v>
      </c>
      <c r="G61" s="22">
        <v>1</v>
      </c>
      <c r="H61" s="22">
        <v>10</v>
      </c>
      <c r="I61" s="22">
        <v>6</v>
      </c>
      <c r="J61" s="22">
        <v>1</v>
      </c>
      <c r="K61" s="22">
        <v>10</v>
      </c>
      <c r="L61" s="22">
        <v>6</v>
      </c>
      <c r="M61" s="22">
        <v>1</v>
      </c>
      <c r="N61" s="22">
        <v>10</v>
      </c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s="23" customFormat="1" ht="73.5" customHeight="1" x14ac:dyDescent="0.25">
      <c r="A62" s="21">
        <v>31</v>
      </c>
      <c r="B62" s="19" t="s">
        <v>105</v>
      </c>
      <c r="C62" s="22">
        <f t="shared" si="5"/>
        <v>20</v>
      </c>
      <c r="D62" s="22">
        <f t="shared" si="6"/>
        <v>10</v>
      </c>
      <c r="E62" s="22">
        <f t="shared" si="7"/>
        <v>60</v>
      </c>
      <c r="F62" s="22">
        <v>20</v>
      </c>
      <c r="G62" s="22">
        <v>10</v>
      </c>
      <c r="H62" s="22">
        <v>60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s="23" customFormat="1" ht="72.75" customHeight="1" x14ac:dyDescent="0.25">
      <c r="A63" s="21">
        <v>32</v>
      </c>
      <c r="B63" s="19" t="s">
        <v>138</v>
      </c>
      <c r="C63" s="22">
        <f t="shared" si="5"/>
        <v>20</v>
      </c>
      <c r="D63" s="22">
        <f t="shared" si="6"/>
        <v>5</v>
      </c>
      <c r="E63" s="22">
        <f t="shared" si="7"/>
        <v>92</v>
      </c>
      <c r="F63" s="22">
        <v>4</v>
      </c>
      <c r="G63" s="22">
        <v>1</v>
      </c>
      <c r="H63" s="22">
        <v>20</v>
      </c>
      <c r="I63" s="22">
        <v>4</v>
      </c>
      <c r="J63" s="22">
        <v>1</v>
      </c>
      <c r="K63" s="22">
        <v>18</v>
      </c>
      <c r="L63" s="22">
        <v>4</v>
      </c>
      <c r="M63" s="22">
        <v>1</v>
      </c>
      <c r="N63" s="22">
        <v>18</v>
      </c>
      <c r="O63" s="22">
        <v>4</v>
      </c>
      <c r="P63" s="22">
        <v>1</v>
      </c>
      <c r="Q63" s="22">
        <v>18</v>
      </c>
      <c r="R63" s="22">
        <v>4</v>
      </c>
      <c r="S63" s="22">
        <v>1</v>
      </c>
      <c r="T63" s="22">
        <v>18</v>
      </c>
      <c r="U63" s="22"/>
      <c r="V63" s="22"/>
      <c r="W63" s="22"/>
      <c r="X63" s="22"/>
      <c r="Y63" s="22"/>
      <c r="Z63" s="22"/>
    </row>
    <row r="64" spans="1:26" s="23" customFormat="1" ht="58.5" customHeight="1" x14ac:dyDescent="0.25">
      <c r="A64" s="21">
        <v>33</v>
      </c>
      <c r="B64" s="19" t="s">
        <v>107</v>
      </c>
      <c r="C64" s="22">
        <f t="shared" ref="C64" si="8">F64+I64+L64+O64+R64+U64+X64</f>
        <v>8</v>
      </c>
      <c r="D64" s="22">
        <f t="shared" ref="D64" si="9">G64+J64+M64+P64+S64+V64+Y64</f>
        <v>4</v>
      </c>
      <c r="E64" s="22">
        <f t="shared" ref="E64" si="10">H64+K64+N64+Q64+T64+W64+Z64</f>
        <v>40</v>
      </c>
      <c r="F64" s="22">
        <v>4</v>
      </c>
      <c r="G64" s="22">
        <v>2</v>
      </c>
      <c r="H64" s="22">
        <v>20</v>
      </c>
      <c r="I64" s="22">
        <v>4</v>
      </c>
      <c r="J64" s="22">
        <v>2</v>
      </c>
      <c r="K64" s="22">
        <v>20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7" s="23" customFormat="1" ht="74.25" customHeight="1" x14ac:dyDescent="0.25">
      <c r="A65" s="34">
        <v>34</v>
      </c>
      <c r="B65" s="19" t="s">
        <v>104</v>
      </c>
      <c r="C65" s="22">
        <f t="shared" ref="C65:E66" si="11">F65+I65+L65+O65+R65+U65+X65</f>
        <v>12</v>
      </c>
      <c r="D65" s="22">
        <f t="shared" si="11"/>
        <v>3</v>
      </c>
      <c r="E65" s="22">
        <f t="shared" si="11"/>
        <v>36</v>
      </c>
      <c r="F65" s="22"/>
      <c r="G65" s="22"/>
      <c r="H65" s="22"/>
      <c r="I65" s="22">
        <v>4</v>
      </c>
      <c r="J65" s="22">
        <v>1</v>
      </c>
      <c r="K65" s="22">
        <v>12</v>
      </c>
      <c r="L65" s="22">
        <v>4</v>
      </c>
      <c r="M65" s="22">
        <v>1</v>
      </c>
      <c r="N65" s="22">
        <v>12</v>
      </c>
      <c r="O65" s="22">
        <v>4</v>
      </c>
      <c r="P65" s="22">
        <v>1</v>
      </c>
      <c r="Q65" s="22">
        <v>12</v>
      </c>
      <c r="R65" s="22"/>
      <c r="S65" s="22"/>
      <c r="T65" s="22"/>
      <c r="U65" s="22"/>
      <c r="V65" s="22"/>
      <c r="W65" s="22"/>
      <c r="X65" s="22"/>
      <c r="Y65" s="22"/>
      <c r="Z65" s="22"/>
    </row>
    <row r="66" spans="1:27" s="23" customFormat="1" ht="19.5" customHeight="1" x14ac:dyDescent="0.25">
      <c r="A66" s="48"/>
      <c r="B66" s="19"/>
      <c r="C66" s="22">
        <f t="shared" si="11"/>
        <v>8</v>
      </c>
      <c r="D66" s="22">
        <f t="shared" si="11"/>
        <v>2</v>
      </c>
      <c r="E66" s="22">
        <f t="shared" si="11"/>
        <v>24</v>
      </c>
      <c r="F66" s="22"/>
      <c r="G66" s="22"/>
      <c r="H66" s="22"/>
      <c r="I66" s="22"/>
      <c r="J66" s="22"/>
      <c r="K66" s="22"/>
      <c r="L66" s="22">
        <v>4</v>
      </c>
      <c r="M66" s="22">
        <v>1</v>
      </c>
      <c r="N66" s="22">
        <v>12</v>
      </c>
      <c r="O66" s="22">
        <v>4</v>
      </c>
      <c r="P66" s="22">
        <v>1</v>
      </c>
      <c r="Q66" s="22">
        <v>12</v>
      </c>
      <c r="R66" s="22"/>
      <c r="S66" s="22"/>
      <c r="T66" s="22"/>
      <c r="U66" s="22"/>
      <c r="V66" s="22"/>
      <c r="W66" s="22"/>
      <c r="X66" s="22"/>
      <c r="Y66" s="22"/>
      <c r="Z66" s="22"/>
    </row>
    <row r="67" spans="1:27" s="23" customFormat="1" ht="78.75" customHeight="1" x14ac:dyDescent="0.25">
      <c r="A67" s="34">
        <v>35</v>
      </c>
      <c r="B67" s="19" t="s">
        <v>106</v>
      </c>
      <c r="C67" s="22">
        <f>F67+I67+L67+O67+R67+U67+X67</f>
        <v>4</v>
      </c>
      <c r="D67" s="22">
        <f t="shared" ref="D67:D73" si="12">G67+J67+M67+P67+S67+V67+Y67</f>
        <v>1</v>
      </c>
      <c r="E67" s="22">
        <f t="shared" ref="E67:E73" si="13">H67+K67+N67+Q67+T67+W67+Z67</f>
        <v>12</v>
      </c>
      <c r="F67" s="22"/>
      <c r="G67" s="22"/>
      <c r="H67" s="22"/>
      <c r="I67" s="22">
        <v>4</v>
      </c>
      <c r="J67" s="22">
        <v>1</v>
      </c>
      <c r="K67" s="22">
        <v>12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7" s="23" customFormat="1" ht="18.75" customHeight="1" x14ac:dyDescent="0.25">
      <c r="A68" s="48"/>
      <c r="B68" s="19"/>
      <c r="C68" s="22">
        <f>F68+I68+L68+O68+R68+U68+X68</f>
        <v>8</v>
      </c>
      <c r="D68" s="22">
        <f t="shared" si="12"/>
        <v>2</v>
      </c>
      <c r="E68" s="22">
        <f t="shared" si="13"/>
        <v>24</v>
      </c>
      <c r="F68" s="22"/>
      <c r="G68" s="22"/>
      <c r="H68" s="22"/>
      <c r="I68" s="22">
        <v>8</v>
      </c>
      <c r="J68" s="22">
        <v>2</v>
      </c>
      <c r="K68" s="22">
        <v>24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7" s="23" customFormat="1" ht="54" customHeight="1" x14ac:dyDescent="0.25">
      <c r="A69" s="34">
        <v>36</v>
      </c>
      <c r="B69" s="19" t="s">
        <v>108</v>
      </c>
      <c r="C69" s="22">
        <f t="shared" ref="C69:C73" si="14">F69+I69+L69+O69+R69+U69+X69</f>
        <v>4</v>
      </c>
      <c r="D69" s="22">
        <f t="shared" si="12"/>
        <v>2</v>
      </c>
      <c r="E69" s="22">
        <f t="shared" si="13"/>
        <v>20</v>
      </c>
      <c r="F69" s="22">
        <v>2</v>
      </c>
      <c r="G69" s="22">
        <v>1</v>
      </c>
      <c r="H69" s="22">
        <v>10</v>
      </c>
      <c r="I69" s="22">
        <v>2</v>
      </c>
      <c r="J69" s="22">
        <v>1</v>
      </c>
      <c r="K69" s="22">
        <v>10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7" s="23" customFormat="1" ht="18.75" customHeight="1" x14ac:dyDescent="0.25">
      <c r="A70" s="48"/>
      <c r="B70" s="21"/>
      <c r="C70" s="22">
        <f t="shared" ref="C70" si="15">F70+I70+L70+O70+R70+U70+X70</f>
        <v>2</v>
      </c>
      <c r="D70" s="22">
        <f t="shared" ref="D70" si="16">G70+J70+M70+P70+S70+V70+Y70</f>
        <v>1</v>
      </c>
      <c r="E70" s="22">
        <f t="shared" ref="E70" si="17">H70+K70+N70+Q70+T70+W70+Z70</f>
        <v>25</v>
      </c>
      <c r="F70" s="22">
        <v>2</v>
      </c>
      <c r="G70" s="22">
        <v>1</v>
      </c>
      <c r="H70" s="22">
        <v>25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7" s="23" customFormat="1" ht="48" customHeight="1" x14ac:dyDescent="0.25">
      <c r="A71" s="34">
        <v>37</v>
      </c>
      <c r="B71" s="19" t="s">
        <v>109</v>
      </c>
      <c r="C71" s="22">
        <f t="shared" si="14"/>
        <v>10</v>
      </c>
      <c r="D71" s="22">
        <f t="shared" si="12"/>
        <v>3</v>
      </c>
      <c r="E71" s="22">
        <f t="shared" si="13"/>
        <v>30</v>
      </c>
      <c r="F71" s="22">
        <v>2</v>
      </c>
      <c r="G71" s="22">
        <v>1</v>
      </c>
      <c r="H71" s="22">
        <v>10</v>
      </c>
      <c r="I71" s="22">
        <v>8</v>
      </c>
      <c r="J71" s="22">
        <v>2</v>
      </c>
      <c r="K71" s="22">
        <v>20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7" s="23" customFormat="1" ht="18.75" customHeight="1" x14ac:dyDescent="0.25">
      <c r="A72" s="48"/>
      <c r="B72" s="19" t="s">
        <v>132</v>
      </c>
      <c r="C72" s="22">
        <f t="shared" ref="C72" si="18">F72+I72+L72+O72+R72+U72+X72</f>
        <v>4</v>
      </c>
      <c r="D72" s="22">
        <f t="shared" ref="D72" si="19">G72+J72+M72+P72+S72+V72+Y72</f>
        <v>0</v>
      </c>
      <c r="E72" s="22">
        <f t="shared" ref="E72" si="20">H72+K72+N72+Q72+T72+W72+Z72</f>
        <v>0</v>
      </c>
      <c r="F72" s="22">
        <v>4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7" s="23" customFormat="1" ht="48" customHeight="1" x14ac:dyDescent="0.25">
      <c r="A73" s="34">
        <v>38</v>
      </c>
      <c r="B73" s="19" t="s">
        <v>110</v>
      </c>
      <c r="C73" s="22">
        <f t="shared" si="14"/>
        <v>12</v>
      </c>
      <c r="D73" s="22">
        <f t="shared" si="12"/>
        <v>4</v>
      </c>
      <c r="E73" s="22">
        <f t="shared" si="13"/>
        <v>32</v>
      </c>
      <c r="F73" s="22">
        <v>4</v>
      </c>
      <c r="G73" s="22">
        <v>2</v>
      </c>
      <c r="H73" s="22">
        <v>20</v>
      </c>
      <c r="I73" s="22">
        <v>8</v>
      </c>
      <c r="J73" s="22">
        <v>2</v>
      </c>
      <c r="K73" s="22">
        <v>12</v>
      </c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7" s="23" customFormat="1" ht="18" customHeight="1" x14ac:dyDescent="0.25">
      <c r="A74" s="35"/>
      <c r="B74" s="19" t="s">
        <v>132</v>
      </c>
      <c r="C74" s="22">
        <f t="shared" ref="C74" si="21">F74+I74+L74+O74+R74+U74+X74</f>
        <v>12</v>
      </c>
      <c r="D74" s="22">
        <f t="shared" ref="D74" si="22">G74+J74+M74+P74+S74+V74+Y74</f>
        <v>0</v>
      </c>
      <c r="E74" s="22">
        <f t="shared" ref="E74" si="23">H74+K74+N74+Q74+T74+W74+Z74</f>
        <v>0</v>
      </c>
      <c r="F74" s="22">
        <v>12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7" s="23" customFormat="1" ht="18.75" customHeight="1" x14ac:dyDescent="0.25">
      <c r="A75" s="48"/>
      <c r="B75" s="19" t="s">
        <v>81</v>
      </c>
      <c r="C75" s="22">
        <f>F75+I75+L75+O75+R75+U75+X75</f>
        <v>1</v>
      </c>
      <c r="D75" s="22"/>
      <c r="E75" s="22"/>
      <c r="F75" s="22">
        <v>1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7" s="23" customFormat="1" ht="60" customHeight="1" x14ac:dyDescent="0.25">
      <c r="A76" s="21">
        <v>39</v>
      </c>
      <c r="B76" s="19" t="s">
        <v>137</v>
      </c>
      <c r="C76" s="22">
        <f t="shared" ref="C76" si="24">F76+I76+L76+O76+R76+U76+X76</f>
        <v>20</v>
      </c>
      <c r="D76" s="22">
        <f t="shared" ref="D76" si="25">G76+J76+M76+P76+S76+V76+Y76</f>
        <v>4</v>
      </c>
      <c r="E76" s="22">
        <f t="shared" ref="E76" si="26">H76+K76+N76+Q76+T76+W76+Z76</f>
        <v>60</v>
      </c>
      <c r="F76" s="22">
        <v>8</v>
      </c>
      <c r="G76" s="22">
        <v>2</v>
      </c>
      <c r="H76" s="22">
        <v>30</v>
      </c>
      <c r="I76" s="22">
        <v>12</v>
      </c>
      <c r="J76" s="22">
        <v>2</v>
      </c>
      <c r="K76" s="22">
        <v>30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7" s="52" customFormat="1" ht="15.75" customHeight="1" x14ac:dyDescent="0.25">
      <c r="A77" s="49"/>
      <c r="B77" s="49" t="s">
        <v>13</v>
      </c>
      <c r="C77" s="50">
        <f>SUM(C4:C73)</f>
        <v>738</v>
      </c>
      <c r="D77" s="50">
        <f>SUM(D4:D73)</f>
        <v>158</v>
      </c>
      <c r="E77" s="50">
        <f>SUM(E4:E73)</f>
        <v>2128</v>
      </c>
      <c r="F77" s="50">
        <f>SUM(F4:F74)</f>
        <v>281</v>
      </c>
      <c r="G77" s="50">
        <f t="shared" ref="G77:Z77" si="27">SUM(G4:G73)</f>
        <v>70</v>
      </c>
      <c r="H77" s="50">
        <f t="shared" si="27"/>
        <v>896</v>
      </c>
      <c r="I77" s="50">
        <f t="shared" si="27"/>
        <v>187</v>
      </c>
      <c r="J77" s="50">
        <f t="shared" si="27"/>
        <v>39</v>
      </c>
      <c r="K77" s="50">
        <f t="shared" si="27"/>
        <v>571</v>
      </c>
      <c r="L77" s="50">
        <f t="shared" si="27"/>
        <v>138</v>
      </c>
      <c r="M77" s="50">
        <f t="shared" si="27"/>
        <v>25</v>
      </c>
      <c r="N77" s="50">
        <f t="shared" si="27"/>
        <v>363</v>
      </c>
      <c r="O77" s="50">
        <f t="shared" si="27"/>
        <v>77</v>
      </c>
      <c r="P77" s="50">
        <f t="shared" si="27"/>
        <v>16</v>
      </c>
      <c r="Q77" s="50">
        <f t="shared" si="27"/>
        <v>206</v>
      </c>
      <c r="R77" s="50">
        <f t="shared" si="27"/>
        <v>37</v>
      </c>
      <c r="S77" s="50">
        <f t="shared" si="27"/>
        <v>5</v>
      </c>
      <c r="T77" s="50">
        <f t="shared" si="27"/>
        <v>55</v>
      </c>
      <c r="U77" s="50">
        <f t="shared" si="27"/>
        <v>26</v>
      </c>
      <c r="V77" s="50">
        <f t="shared" si="27"/>
        <v>3</v>
      </c>
      <c r="W77" s="50">
        <f t="shared" si="27"/>
        <v>37</v>
      </c>
      <c r="X77" s="50">
        <f t="shared" si="27"/>
        <v>0</v>
      </c>
      <c r="Y77" s="50">
        <f t="shared" si="27"/>
        <v>0</v>
      </c>
      <c r="Z77" s="50">
        <f t="shared" si="27"/>
        <v>0</v>
      </c>
      <c r="AA77" s="51"/>
    </row>
    <row r="78" spans="1:27" x14ac:dyDescent="0.2">
      <c r="A78" s="1" t="s">
        <v>59</v>
      </c>
    </row>
  </sheetData>
  <mergeCells count="30">
    <mergeCell ref="A4:A5"/>
    <mergeCell ref="A24:A31"/>
    <mergeCell ref="A32:A33"/>
    <mergeCell ref="A39:A40"/>
    <mergeCell ref="X2:Z2"/>
    <mergeCell ref="A35:A38"/>
    <mergeCell ref="A16:A19"/>
    <mergeCell ref="A8:A9"/>
    <mergeCell ref="A14:A15"/>
    <mergeCell ref="B1:W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A54:A56"/>
    <mergeCell ref="A57:A59"/>
    <mergeCell ref="A73:A75"/>
    <mergeCell ref="A48:A50"/>
    <mergeCell ref="A20:A21"/>
    <mergeCell ref="A46:A47"/>
    <mergeCell ref="A41:A43"/>
    <mergeCell ref="A67:A68"/>
    <mergeCell ref="A65:A66"/>
    <mergeCell ref="A69:A70"/>
    <mergeCell ref="A71:A72"/>
  </mergeCells>
  <pageMargins left="0" right="0" top="0.74803149606299213" bottom="0.74803149606299213" header="0.31496062992125984" footer="0.31496062992125984"/>
  <pageSetup paperSize="9" scale="56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16"/>
  <sheetViews>
    <sheetView zoomScale="90" zoomScaleNormal="90" zoomScaleSheetLayoutView="70" workbookViewId="0">
      <pane xSplit="2" ySplit="3" topLeftCell="C10" activePane="bottomRight" state="frozen"/>
      <selection pane="topRight" activeCell="E1" sqref="E1"/>
      <selection pane="bottomLeft" activeCell="A4" sqref="A4"/>
      <selection pane="bottomRight" activeCell="K22" sqref="K22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4" ht="30" customHeight="1" x14ac:dyDescent="0.2">
      <c r="B1" s="31" t="s">
        <v>113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4" ht="37.5" customHeight="1" x14ac:dyDescent="0.2">
      <c r="A2" s="29" t="s">
        <v>6</v>
      </c>
      <c r="B2" s="30" t="s">
        <v>17</v>
      </c>
      <c r="C2" s="30" t="s">
        <v>0</v>
      </c>
      <c r="D2" s="30"/>
      <c r="E2" s="30"/>
      <c r="F2" s="30" t="s">
        <v>7</v>
      </c>
      <c r="G2" s="30"/>
      <c r="H2" s="30"/>
      <c r="I2" s="30" t="s">
        <v>8</v>
      </c>
      <c r="J2" s="30"/>
      <c r="K2" s="30"/>
      <c r="L2" s="30" t="s">
        <v>9</v>
      </c>
      <c r="M2" s="30"/>
      <c r="N2" s="30"/>
      <c r="O2" s="30" t="s">
        <v>10</v>
      </c>
      <c r="P2" s="30"/>
      <c r="Q2" s="30"/>
      <c r="R2" s="30" t="s">
        <v>11</v>
      </c>
      <c r="S2" s="30"/>
      <c r="T2" s="30"/>
      <c r="U2" s="30" t="s">
        <v>12</v>
      </c>
      <c r="V2" s="30"/>
      <c r="W2" s="30"/>
    </row>
    <row r="3" spans="1:24" ht="45" x14ac:dyDescent="0.2">
      <c r="A3" s="29"/>
      <c r="B3" s="30"/>
      <c r="C3" s="12" t="s">
        <v>1</v>
      </c>
      <c r="D3" s="12" t="s">
        <v>2</v>
      </c>
      <c r="E3" s="12" t="s">
        <v>3</v>
      </c>
      <c r="F3" s="12" t="s">
        <v>1</v>
      </c>
      <c r="G3" s="12" t="s">
        <v>2</v>
      </c>
      <c r="H3" s="12" t="s">
        <v>3</v>
      </c>
      <c r="I3" s="12" t="s">
        <v>1</v>
      </c>
      <c r="J3" s="12" t="s">
        <v>2</v>
      </c>
      <c r="K3" s="12" t="s">
        <v>3</v>
      </c>
      <c r="L3" s="12" t="s">
        <v>1</v>
      </c>
      <c r="M3" s="12" t="s">
        <v>2</v>
      </c>
      <c r="N3" s="12" t="s">
        <v>3</v>
      </c>
      <c r="O3" s="12" t="s">
        <v>1</v>
      </c>
      <c r="P3" s="12" t="s">
        <v>2</v>
      </c>
      <c r="Q3" s="12" t="s">
        <v>3</v>
      </c>
      <c r="R3" s="12" t="s">
        <v>1</v>
      </c>
      <c r="S3" s="12" t="s">
        <v>2</v>
      </c>
      <c r="T3" s="12" t="s">
        <v>3</v>
      </c>
      <c r="U3" s="12" t="s">
        <v>1</v>
      </c>
      <c r="V3" s="12" t="s">
        <v>2</v>
      </c>
      <c r="W3" s="12" t="s">
        <v>3</v>
      </c>
    </row>
    <row r="4" spans="1:24" s="23" customFormat="1" ht="48.75" customHeight="1" x14ac:dyDescent="0.25">
      <c r="A4" s="21">
        <v>1</v>
      </c>
      <c r="B4" s="47" t="s">
        <v>69</v>
      </c>
      <c r="C4" s="22">
        <f t="shared" ref="C4:E4" si="0">F4+I4+L4+O4+R4+U4</f>
        <v>9</v>
      </c>
      <c r="D4" s="22">
        <f t="shared" si="0"/>
        <v>3</v>
      </c>
      <c r="E4" s="22">
        <f t="shared" si="0"/>
        <v>28</v>
      </c>
      <c r="F4" s="22">
        <v>6</v>
      </c>
      <c r="G4" s="22">
        <v>2</v>
      </c>
      <c r="H4" s="22">
        <v>20</v>
      </c>
      <c r="I4" s="22">
        <v>3</v>
      </c>
      <c r="J4" s="22">
        <v>1</v>
      </c>
      <c r="K4" s="22">
        <v>8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4" s="23" customFormat="1" ht="42" customHeight="1" x14ac:dyDescent="0.25">
      <c r="A5" s="21">
        <v>2</v>
      </c>
      <c r="B5" s="47" t="s">
        <v>91</v>
      </c>
      <c r="C5" s="22">
        <f t="shared" ref="C5:C15" si="1">F5+I5+L5+O5+R5+U5</f>
        <v>9</v>
      </c>
      <c r="D5" s="22">
        <f t="shared" ref="D5:D15" si="2">G5+J5+M5+P5+S5+V5</f>
        <v>3</v>
      </c>
      <c r="E5" s="22">
        <f t="shared" ref="E5:E15" si="3">H5+K5+N5+Q5+T5+W5</f>
        <v>24</v>
      </c>
      <c r="F5" s="22">
        <v>9</v>
      </c>
      <c r="G5" s="22">
        <v>3</v>
      </c>
      <c r="H5" s="22">
        <v>24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4" s="23" customFormat="1" ht="62.25" customHeight="1" x14ac:dyDescent="0.25">
      <c r="A6" s="34">
        <v>3</v>
      </c>
      <c r="B6" s="47" t="s">
        <v>36</v>
      </c>
      <c r="C6" s="22">
        <f t="shared" si="1"/>
        <v>18</v>
      </c>
      <c r="D6" s="22">
        <f t="shared" si="2"/>
        <v>3</v>
      </c>
      <c r="E6" s="22">
        <f t="shared" si="3"/>
        <v>30</v>
      </c>
      <c r="F6" s="22">
        <v>3</v>
      </c>
      <c r="G6" s="22">
        <v>1</v>
      </c>
      <c r="H6" s="22">
        <v>10</v>
      </c>
      <c r="I6" s="22">
        <v>6</v>
      </c>
      <c r="J6" s="22">
        <v>1</v>
      </c>
      <c r="K6" s="22">
        <v>10</v>
      </c>
      <c r="L6" s="22">
        <v>9</v>
      </c>
      <c r="M6" s="22">
        <v>1</v>
      </c>
      <c r="N6" s="22">
        <v>10</v>
      </c>
      <c r="O6" s="22"/>
      <c r="P6" s="22"/>
      <c r="Q6" s="22"/>
      <c r="R6" s="22"/>
      <c r="S6" s="22"/>
      <c r="T6" s="22"/>
      <c r="U6" s="22"/>
      <c r="V6" s="22"/>
      <c r="W6" s="22"/>
    </row>
    <row r="7" spans="1:24" s="23" customFormat="1" ht="26.25" customHeight="1" x14ac:dyDescent="0.25">
      <c r="A7" s="35"/>
      <c r="B7" s="47" t="s">
        <v>111</v>
      </c>
      <c r="C7" s="22">
        <f t="shared" ref="C7" si="4">F7+I7+L7+O7+R7+U7</f>
        <v>9</v>
      </c>
      <c r="D7" s="22">
        <f t="shared" ref="D7" si="5">G7+J7+M7+P7+S7+V7</f>
        <v>1</v>
      </c>
      <c r="E7" s="22">
        <f t="shared" ref="E7" si="6">H7+K7+N7+Q7+T7+W7</f>
        <v>4</v>
      </c>
      <c r="F7" s="22"/>
      <c r="G7" s="22"/>
      <c r="H7" s="22"/>
      <c r="I7" s="22"/>
      <c r="J7" s="22"/>
      <c r="K7" s="22"/>
      <c r="L7" s="22"/>
      <c r="M7" s="22"/>
      <c r="N7" s="22"/>
      <c r="O7" s="22">
        <v>9</v>
      </c>
      <c r="P7" s="22">
        <v>1</v>
      </c>
      <c r="Q7" s="22">
        <v>4</v>
      </c>
      <c r="R7" s="22"/>
      <c r="S7" s="22"/>
      <c r="T7" s="22"/>
      <c r="U7" s="22"/>
      <c r="V7" s="22"/>
      <c r="W7" s="22"/>
    </row>
    <row r="8" spans="1:24" s="23" customFormat="1" ht="24.75" customHeight="1" x14ac:dyDescent="0.25">
      <c r="A8" s="35"/>
      <c r="B8" s="47" t="s">
        <v>71</v>
      </c>
      <c r="C8" s="22">
        <f t="shared" si="1"/>
        <v>3</v>
      </c>
      <c r="D8" s="22">
        <v>1</v>
      </c>
      <c r="E8" s="22">
        <f t="shared" si="3"/>
        <v>4</v>
      </c>
      <c r="F8" s="22">
        <v>3</v>
      </c>
      <c r="G8" s="22"/>
      <c r="H8" s="22">
        <v>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4" s="23" customFormat="1" ht="30.75" customHeight="1" x14ac:dyDescent="0.25">
      <c r="A9" s="48"/>
      <c r="B9" s="47" t="s">
        <v>72</v>
      </c>
      <c r="C9" s="22">
        <f t="shared" si="1"/>
        <v>3</v>
      </c>
      <c r="D9" s="22">
        <v>1</v>
      </c>
      <c r="E9" s="22">
        <f t="shared" si="3"/>
        <v>4</v>
      </c>
      <c r="F9" s="22">
        <v>3</v>
      </c>
      <c r="G9" s="22"/>
      <c r="H9" s="22">
        <v>4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4" s="23" customFormat="1" ht="54" customHeight="1" x14ac:dyDescent="0.25">
      <c r="A10" s="34">
        <v>4</v>
      </c>
      <c r="B10" s="47" t="s">
        <v>25</v>
      </c>
      <c r="C10" s="22">
        <f t="shared" si="1"/>
        <v>10</v>
      </c>
      <c r="D10" s="22">
        <f t="shared" si="2"/>
        <v>3</v>
      </c>
      <c r="E10" s="22">
        <f t="shared" si="3"/>
        <v>39</v>
      </c>
      <c r="F10" s="22">
        <v>2</v>
      </c>
      <c r="G10" s="22">
        <v>1</v>
      </c>
      <c r="H10" s="22">
        <v>13</v>
      </c>
      <c r="I10" s="22">
        <v>4</v>
      </c>
      <c r="J10" s="22">
        <v>1</v>
      </c>
      <c r="K10" s="22">
        <v>13</v>
      </c>
      <c r="L10" s="22">
        <v>4</v>
      </c>
      <c r="M10" s="22">
        <v>1</v>
      </c>
      <c r="N10" s="22">
        <v>13</v>
      </c>
      <c r="O10" s="22"/>
      <c r="P10" s="22"/>
      <c r="Q10" s="22"/>
      <c r="R10" s="22"/>
      <c r="S10" s="22"/>
      <c r="T10" s="22"/>
      <c r="U10" s="22"/>
      <c r="V10" s="22"/>
      <c r="W10" s="22"/>
    </row>
    <row r="11" spans="1:24" s="23" customFormat="1" ht="18" customHeight="1" x14ac:dyDescent="0.25">
      <c r="A11" s="48"/>
      <c r="B11" s="47" t="s">
        <v>112</v>
      </c>
      <c r="C11" s="22">
        <f t="shared" ref="C11" si="7">F11+I11+L11+O11+R11+U11</f>
        <v>8</v>
      </c>
      <c r="D11" s="22">
        <f t="shared" ref="D11" si="8">G11+J11+M11+P11+S11+V11</f>
        <v>0</v>
      </c>
      <c r="E11" s="22">
        <f t="shared" ref="E11" si="9">H11+K11+N11+Q11+T11+W11</f>
        <v>0</v>
      </c>
      <c r="F11" s="22">
        <v>8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4" s="23" customFormat="1" ht="70.5" customHeight="1" x14ac:dyDescent="0.25">
      <c r="A12" s="21">
        <v>5</v>
      </c>
      <c r="B12" s="47" t="s">
        <v>24</v>
      </c>
      <c r="C12" s="22">
        <f t="shared" si="1"/>
        <v>8</v>
      </c>
      <c r="D12" s="22">
        <f t="shared" si="2"/>
        <v>2</v>
      </c>
      <c r="E12" s="22">
        <f t="shared" si="3"/>
        <v>26</v>
      </c>
      <c r="F12" s="22"/>
      <c r="G12" s="22"/>
      <c r="H12" s="22"/>
      <c r="I12" s="22">
        <v>4</v>
      </c>
      <c r="J12" s="22">
        <v>1</v>
      </c>
      <c r="K12" s="22">
        <v>13</v>
      </c>
      <c r="L12" s="22">
        <v>4</v>
      </c>
      <c r="M12" s="22">
        <v>1</v>
      </c>
      <c r="N12" s="22">
        <v>13</v>
      </c>
      <c r="O12" s="22"/>
      <c r="P12" s="22"/>
      <c r="Q12" s="22"/>
      <c r="R12" s="22"/>
      <c r="S12" s="22"/>
      <c r="T12" s="22"/>
      <c r="U12" s="22"/>
      <c r="V12" s="22"/>
      <c r="W12" s="22"/>
    </row>
    <row r="13" spans="1:24" s="23" customFormat="1" ht="51" customHeight="1" x14ac:dyDescent="0.25">
      <c r="A13" s="21">
        <v>6</v>
      </c>
      <c r="B13" s="47" t="s">
        <v>73</v>
      </c>
      <c r="C13" s="22">
        <f t="shared" si="1"/>
        <v>8</v>
      </c>
      <c r="D13" s="22">
        <f t="shared" si="2"/>
        <v>4</v>
      </c>
      <c r="E13" s="22">
        <f t="shared" si="3"/>
        <v>65</v>
      </c>
      <c r="F13" s="22">
        <v>8</v>
      </c>
      <c r="G13" s="22">
        <v>4</v>
      </c>
      <c r="H13" s="22">
        <v>65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4" s="23" customFormat="1" ht="15" x14ac:dyDescent="0.25">
      <c r="A14" s="21"/>
      <c r="B14" s="19"/>
      <c r="C14" s="22">
        <f t="shared" si="1"/>
        <v>0</v>
      </c>
      <c r="D14" s="22">
        <f t="shared" si="2"/>
        <v>0</v>
      </c>
      <c r="E14" s="22">
        <f t="shared" si="3"/>
        <v>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4" s="23" customFormat="1" ht="15" x14ac:dyDescent="0.25">
      <c r="A15" s="21"/>
      <c r="B15" s="19"/>
      <c r="C15" s="22">
        <f t="shared" si="1"/>
        <v>0</v>
      </c>
      <c r="D15" s="22">
        <f t="shared" si="2"/>
        <v>0</v>
      </c>
      <c r="E15" s="22">
        <f t="shared" si="3"/>
        <v>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4" s="5" customFormat="1" ht="15.75" customHeight="1" x14ac:dyDescent="0.25">
      <c r="A16" s="16"/>
      <c r="B16" s="16" t="s">
        <v>13</v>
      </c>
      <c r="C16" s="17">
        <f t="shared" ref="C16:W16" si="10">SUM(C4:C15)</f>
        <v>85</v>
      </c>
      <c r="D16" s="17">
        <f t="shared" si="10"/>
        <v>21</v>
      </c>
      <c r="E16" s="17">
        <f t="shared" si="10"/>
        <v>224</v>
      </c>
      <c r="F16" s="17">
        <f t="shared" si="10"/>
        <v>42</v>
      </c>
      <c r="G16" s="17">
        <f t="shared" si="10"/>
        <v>11</v>
      </c>
      <c r="H16" s="17">
        <f t="shared" si="10"/>
        <v>140</v>
      </c>
      <c r="I16" s="17">
        <f t="shared" si="10"/>
        <v>17</v>
      </c>
      <c r="J16" s="17">
        <f t="shared" si="10"/>
        <v>4</v>
      </c>
      <c r="K16" s="17">
        <f t="shared" si="10"/>
        <v>44</v>
      </c>
      <c r="L16" s="17">
        <f t="shared" si="10"/>
        <v>17</v>
      </c>
      <c r="M16" s="17">
        <f t="shared" si="10"/>
        <v>3</v>
      </c>
      <c r="N16" s="17">
        <f t="shared" si="10"/>
        <v>36</v>
      </c>
      <c r="O16" s="17">
        <f t="shared" si="10"/>
        <v>9</v>
      </c>
      <c r="P16" s="17">
        <f t="shared" si="10"/>
        <v>1</v>
      </c>
      <c r="Q16" s="17">
        <f t="shared" si="10"/>
        <v>4</v>
      </c>
      <c r="R16" s="17">
        <f t="shared" si="10"/>
        <v>0</v>
      </c>
      <c r="S16" s="17">
        <f t="shared" si="10"/>
        <v>0</v>
      </c>
      <c r="T16" s="17">
        <f t="shared" si="10"/>
        <v>0</v>
      </c>
      <c r="U16" s="17">
        <f t="shared" si="10"/>
        <v>0</v>
      </c>
      <c r="V16" s="17">
        <f t="shared" si="10"/>
        <v>0</v>
      </c>
      <c r="W16" s="17">
        <f t="shared" si="10"/>
        <v>0</v>
      </c>
      <c r="X16" s="9"/>
    </row>
  </sheetData>
  <mergeCells count="12">
    <mergeCell ref="A10:A11"/>
    <mergeCell ref="A6:A9"/>
    <mergeCell ref="B1:W1"/>
    <mergeCell ref="F2:H2"/>
    <mergeCell ref="I2:K2"/>
    <mergeCell ref="A2:A3"/>
    <mergeCell ref="B2:B3"/>
    <mergeCell ref="C2:E2"/>
    <mergeCell ref="L2:N2"/>
    <mergeCell ref="O2:Q2"/>
    <mergeCell ref="R2:T2"/>
    <mergeCell ref="U2:W2"/>
  </mergeCells>
  <pageMargins left="0" right="0" top="0.74803149606299213" bottom="0.74803149606299213" header="0.31496062992125984" footer="0.31496062992125984"/>
  <pageSetup paperSize="9" scale="63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41"/>
  <sheetViews>
    <sheetView zoomScale="70" zoomScaleNormal="70" zoomScaleSheetLayoutView="90" workbookViewId="0">
      <pane xSplit="2" ySplit="3" topLeftCell="C16" activePane="bottomRight" state="frozen"/>
      <selection pane="topRight" activeCell="E1" sqref="E1"/>
      <selection pane="bottomLeft" activeCell="A4" sqref="A4"/>
      <selection pane="bottomRight" activeCell="A8" sqref="A8:A9"/>
    </sheetView>
  </sheetViews>
  <sheetFormatPr defaultRowHeight="12.75" x14ac:dyDescent="0.2"/>
  <cols>
    <col min="1" max="1" width="6.140625" style="1" customWidth="1"/>
    <col min="2" max="2" width="32.140625" style="1" customWidth="1"/>
    <col min="3" max="16384" width="9.140625" style="1"/>
  </cols>
  <sheetData>
    <row r="1" spans="1:24" ht="30" customHeight="1" x14ac:dyDescent="0.2">
      <c r="B1" s="31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4" ht="37.5" customHeight="1" x14ac:dyDescent="0.2">
      <c r="A2" s="29" t="s">
        <v>6</v>
      </c>
      <c r="B2" s="30" t="s">
        <v>17</v>
      </c>
      <c r="C2" s="30" t="s">
        <v>0</v>
      </c>
      <c r="D2" s="30"/>
      <c r="E2" s="30"/>
      <c r="F2" s="30" t="s">
        <v>7</v>
      </c>
      <c r="G2" s="30"/>
      <c r="H2" s="30"/>
      <c r="I2" s="30" t="s">
        <v>8</v>
      </c>
      <c r="J2" s="30"/>
      <c r="K2" s="30"/>
      <c r="L2" s="30" t="s">
        <v>9</v>
      </c>
      <c r="M2" s="30"/>
      <c r="N2" s="30"/>
      <c r="O2" s="30" t="s">
        <v>10</v>
      </c>
      <c r="P2" s="30"/>
      <c r="Q2" s="30"/>
      <c r="R2" s="30" t="s">
        <v>11</v>
      </c>
      <c r="S2" s="30"/>
      <c r="T2" s="30"/>
      <c r="U2" s="30" t="s">
        <v>12</v>
      </c>
      <c r="V2" s="30"/>
      <c r="W2" s="30"/>
    </row>
    <row r="3" spans="1:24" ht="45" x14ac:dyDescent="0.2">
      <c r="A3" s="29"/>
      <c r="B3" s="30"/>
      <c r="C3" s="12" t="s">
        <v>1</v>
      </c>
      <c r="D3" s="12" t="s">
        <v>2</v>
      </c>
      <c r="E3" s="12" t="s">
        <v>3</v>
      </c>
      <c r="F3" s="12" t="s">
        <v>1</v>
      </c>
      <c r="G3" s="12" t="s">
        <v>2</v>
      </c>
      <c r="H3" s="12" t="s">
        <v>3</v>
      </c>
      <c r="I3" s="12" t="s">
        <v>1</v>
      </c>
      <c r="J3" s="12" t="s">
        <v>2</v>
      </c>
      <c r="K3" s="12" t="s">
        <v>3</v>
      </c>
      <c r="L3" s="12" t="s">
        <v>1</v>
      </c>
      <c r="M3" s="12" t="s">
        <v>2</v>
      </c>
      <c r="N3" s="12" t="s">
        <v>3</v>
      </c>
      <c r="O3" s="12" t="s">
        <v>1</v>
      </c>
      <c r="P3" s="12" t="s">
        <v>2</v>
      </c>
      <c r="Q3" s="12" t="s">
        <v>3</v>
      </c>
      <c r="R3" s="12" t="s">
        <v>1</v>
      </c>
      <c r="S3" s="12" t="s">
        <v>2</v>
      </c>
      <c r="T3" s="12" t="s">
        <v>3</v>
      </c>
      <c r="U3" s="12" t="s">
        <v>1</v>
      </c>
      <c r="V3" s="12" t="s">
        <v>2</v>
      </c>
      <c r="W3" s="12" t="s">
        <v>3</v>
      </c>
    </row>
    <row r="4" spans="1:24" s="23" customFormat="1" ht="75" x14ac:dyDescent="0.25">
      <c r="A4" s="34">
        <v>1</v>
      </c>
      <c r="B4" s="47" t="s">
        <v>32</v>
      </c>
      <c r="C4" s="22">
        <f>F4+I4+L4+O4+R4+U4</f>
        <v>21</v>
      </c>
      <c r="D4" s="22">
        <f t="shared" ref="D4:D14" si="0">G4+J4+M4+P4+S4+V4</f>
        <v>6</v>
      </c>
      <c r="E4" s="22">
        <f t="shared" ref="E4:E14" si="1">H4+K4+N4+Q4+T4+W4</f>
        <v>58</v>
      </c>
      <c r="F4" s="22">
        <v>12</v>
      </c>
      <c r="G4" s="22">
        <v>4</v>
      </c>
      <c r="H4" s="22">
        <v>40</v>
      </c>
      <c r="I4" s="22">
        <v>3</v>
      </c>
      <c r="J4" s="22">
        <v>1</v>
      </c>
      <c r="K4" s="22">
        <v>10</v>
      </c>
      <c r="L4" s="22">
        <v>6</v>
      </c>
      <c r="M4" s="22">
        <v>1</v>
      </c>
      <c r="N4" s="22">
        <v>8</v>
      </c>
      <c r="O4" s="22"/>
      <c r="P4" s="22"/>
      <c r="Q4" s="22"/>
      <c r="R4" s="22"/>
      <c r="S4" s="22"/>
      <c r="T4" s="22"/>
      <c r="U4" s="22"/>
      <c r="V4" s="22"/>
      <c r="W4" s="22"/>
    </row>
    <row r="5" spans="1:24" s="23" customFormat="1" ht="19.5" customHeight="1" x14ac:dyDescent="0.25">
      <c r="A5" s="48"/>
      <c r="B5" s="47" t="s">
        <v>81</v>
      </c>
      <c r="C5" s="22">
        <f>F5+I5+L5+O5+R5+U5</f>
        <v>1</v>
      </c>
      <c r="D5" s="22">
        <f t="shared" ref="D5" si="2">G5+J5+M5+P5+S5+V5</f>
        <v>0</v>
      </c>
      <c r="E5" s="22">
        <f t="shared" ref="E5" si="3">H5+K5+N5+Q5+T5+W5</f>
        <v>10</v>
      </c>
      <c r="F5" s="22">
        <v>1</v>
      </c>
      <c r="G5" s="22"/>
      <c r="H5" s="22">
        <v>10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4" s="23" customFormat="1" ht="82.5" customHeight="1" x14ac:dyDescent="0.25">
      <c r="A6" s="21">
        <v>2</v>
      </c>
      <c r="B6" s="47" t="s">
        <v>33</v>
      </c>
      <c r="C6" s="22">
        <f t="shared" ref="C6:C14" si="4">F6+I6+L6+O6+R6+U6</f>
        <v>6</v>
      </c>
      <c r="D6" s="22">
        <f t="shared" si="0"/>
        <v>2</v>
      </c>
      <c r="E6" s="22">
        <f t="shared" si="1"/>
        <v>20</v>
      </c>
      <c r="F6" s="22"/>
      <c r="G6" s="22"/>
      <c r="H6" s="22"/>
      <c r="I6" s="22">
        <v>6</v>
      </c>
      <c r="J6" s="22">
        <v>2</v>
      </c>
      <c r="K6" s="22">
        <v>20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4" s="23" customFormat="1" ht="90" x14ac:dyDescent="0.25">
      <c r="A7" s="21">
        <v>3</v>
      </c>
      <c r="B7" s="47" t="s">
        <v>34</v>
      </c>
      <c r="C7" s="22">
        <f t="shared" si="4"/>
        <v>8</v>
      </c>
      <c r="D7" s="22">
        <f t="shared" si="0"/>
        <v>2</v>
      </c>
      <c r="E7" s="22">
        <f t="shared" si="1"/>
        <v>20</v>
      </c>
      <c r="F7" s="22"/>
      <c r="G7" s="22"/>
      <c r="H7" s="22"/>
      <c r="I7" s="22">
        <v>8</v>
      </c>
      <c r="J7" s="22">
        <v>2</v>
      </c>
      <c r="K7" s="22">
        <v>20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4" s="23" customFormat="1" ht="66.75" customHeight="1" x14ac:dyDescent="0.25">
      <c r="A8" s="34">
        <v>4</v>
      </c>
      <c r="B8" s="47" t="s">
        <v>35</v>
      </c>
      <c r="C8" s="22">
        <f t="shared" si="4"/>
        <v>18</v>
      </c>
      <c r="D8" s="22">
        <f t="shared" si="0"/>
        <v>3</v>
      </c>
      <c r="E8" s="22">
        <f t="shared" si="1"/>
        <v>24</v>
      </c>
      <c r="F8" s="24"/>
      <c r="G8" s="24"/>
      <c r="H8" s="24"/>
      <c r="I8" s="24">
        <v>12</v>
      </c>
      <c r="J8" s="24">
        <v>2</v>
      </c>
      <c r="K8" s="24">
        <v>16</v>
      </c>
      <c r="L8" s="24">
        <v>6</v>
      </c>
      <c r="M8" s="24">
        <v>1</v>
      </c>
      <c r="N8" s="24">
        <v>8</v>
      </c>
      <c r="O8" s="24"/>
      <c r="P8" s="24"/>
      <c r="Q8" s="24"/>
      <c r="R8" s="24"/>
      <c r="S8" s="24"/>
      <c r="T8" s="24"/>
      <c r="U8" s="24"/>
      <c r="V8" s="24"/>
      <c r="W8" s="24"/>
    </row>
    <row r="9" spans="1:24" s="23" customFormat="1" ht="19.5" customHeight="1" x14ac:dyDescent="0.25">
      <c r="A9" s="48"/>
      <c r="B9" s="47" t="s">
        <v>114</v>
      </c>
      <c r="C9" s="22">
        <f t="shared" ref="C9" si="5">F9+I9+L9+O9+R9+U9</f>
        <v>4</v>
      </c>
      <c r="D9" s="22">
        <v>1</v>
      </c>
      <c r="E9" s="22">
        <f t="shared" ref="E9" si="6">H9+K9+N9+Q9+T9+W9</f>
        <v>12</v>
      </c>
      <c r="F9" s="24">
        <v>4</v>
      </c>
      <c r="G9" s="24">
        <v>2</v>
      </c>
      <c r="H9" s="24">
        <v>12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4" s="23" customFormat="1" ht="81" customHeight="1" x14ac:dyDescent="0.25">
      <c r="A10" s="21">
        <v>5</v>
      </c>
      <c r="B10" s="47" t="s">
        <v>23</v>
      </c>
      <c r="C10" s="22">
        <f t="shared" ref="C10:E11" si="7">F10+I10+L10+O10+R10+U10</f>
        <v>16</v>
      </c>
      <c r="D10" s="22">
        <f t="shared" si="7"/>
        <v>4</v>
      </c>
      <c r="E10" s="22">
        <f t="shared" si="7"/>
        <v>38</v>
      </c>
      <c r="F10" s="22">
        <v>4</v>
      </c>
      <c r="G10" s="22">
        <v>1</v>
      </c>
      <c r="H10" s="22">
        <v>10</v>
      </c>
      <c r="I10" s="22">
        <v>4</v>
      </c>
      <c r="J10" s="22">
        <v>1</v>
      </c>
      <c r="K10" s="22">
        <v>12</v>
      </c>
      <c r="L10" s="22">
        <v>8</v>
      </c>
      <c r="M10" s="22">
        <v>2</v>
      </c>
      <c r="N10" s="22">
        <v>16</v>
      </c>
      <c r="O10" s="22"/>
      <c r="P10" s="22"/>
      <c r="Q10" s="22"/>
      <c r="R10" s="22"/>
      <c r="S10" s="22"/>
      <c r="T10" s="22"/>
      <c r="U10" s="22"/>
      <c r="V10" s="22"/>
      <c r="W10" s="22"/>
      <c r="X10" s="25"/>
    </row>
    <row r="11" spans="1:24" s="23" customFormat="1" ht="19.5" customHeight="1" x14ac:dyDescent="0.25">
      <c r="A11" s="21"/>
      <c r="B11" s="60" t="s">
        <v>115</v>
      </c>
      <c r="C11" s="22">
        <f t="shared" si="7"/>
        <v>4</v>
      </c>
      <c r="D11" s="22">
        <f t="shared" si="7"/>
        <v>2</v>
      </c>
      <c r="E11" s="22">
        <f t="shared" si="7"/>
        <v>10</v>
      </c>
      <c r="F11" s="22"/>
      <c r="G11" s="22"/>
      <c r="H11" s="22"/>
      <c r="I11" s="22"/>
      <c r="J11" s="22"/>
      <c r="K11" s="22"/>
      <c r="L11" s="22">
        <v>4</v>
      </c>
      <c r="M11" s="22">
        <v>2</v>
      </c>
      <c r="N11" s="22">
        <v>10</v>
      </c>
      <c r="O11" s="22"/>
      <c r="P11" s="22"/>
      <c r="Q11" s="22"/>
      <c r="R11" s="22"/>
      <c r="S11" s="22"/>
      <c r="T11" s="22"/>
      <c r="U11" s="22"/>
      <c r="V11" s="22"/>
      <c r="W11" s="22"/>
      <c r="X11" s="25"/>
    </row>
    <row r="12" spans="1:24" s="23" customFormat="1" ht="81.75" customHeight="1" x14ac:dyDescent="0.25">
      <c r="A12" s="21">
        <v>6</v>
      </c>
      <c r="B12" s="19" t="s">
        <v>78</v>
      </c>
      <c r="C12" s="22">
        <f t="shared" si="4"/>
        <v>10</v>
      </c>
      <c r="D12" s="22">
        <f t="shared" si="0"/>
        <v>5</v>
      </c>
      <c r="E12" s="22">
        <f t="shared" si="1"/>
        <v>60</v>
      </c>
      <c r="F12" s="22">
        <v>10</v>
      </c>
      <c r="G12" s="22">
        <v>5</v>
      </c>
      <c r="H12" s="22">
        <v>60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4" s="23" customFormat="1" ht="64.5" customHeight="1" x14ac:dyDescent="0.25">
      <c r="A13" s="34">
        <v>7</v>
      </c>
      <c r="B13" s="19" t="s">
        <v>92</v>
      </c>
      <c r="C13" s="22">
        <f t="shared" si="4"/>
        <v>6</v>
      </c>
      <c r="D13" s="22">
        <f t="shared" si="0"/>
        <v>3</v>
      </c>
      <c r="E13" s="22">
        <f t="shared" si="1"/>
        <v>30</v>
      </c>
      <c r="F13" s="22">
        <v>2</v>
      </c>
      <c r="G13" s="22">
        <v>1</v>
      </c>
      <c r="H13" s="22">
        <v>10</v>
      </c>
      <c r="I13" s="22">
        <v>2</v>
      </c>
      <c r="J13" s="22">
        <v>1</v>
      </c>
      <c r="K13" s="22">
        <v>10</v>
      </c>
      <c r="L13" s="22">
        <v>2</v>
      </c>
      <c r="M13" s="22">
        <v>1</v>
      </c>
      <c r="N13" s="22">
        <v>10</v>
      </c>
      <c r="O13" s="22"/>
      <c r="P13" s="22"/>
      <c r="Q13" s="22"/>
      <c r="R13" s="22"/>
      <c r="S13" s="22"/>
      <c r="T13" s="22"/>
      <c r="U13" s="22"/>
      <c r="V13" s="22"/>
      <c r="W13" s="22"/>
    </row>
    <row r="14" spans="1:24" s="23" customFormat="1" ht="19.5" customHeight="1" x14ac:dyDescent="0.25">
      <c r="A14" s="48"/>
      <c r="B14" s="19"/>
      <c r="C14" s="22">
        <f t="shared" si="4"/>
        <v>2</v>
      </c>
      <c r="D14" s="22">
        <f t="shared" si="0"/>
        <v>1</v>
      </c>
      <c r="E14" s="22">
        <f t="shared" si="1"/>
        <v>14</v>
      </c>
      <c r="F14" s="22"/>
      <c r="G14" s="22"/>
      <c r="H14" s="22"/>
      <c r="I14" s="22">
        <v>2</v>
      </c>
      <c r="J14" s="22">
        <v>1</v>
      </c>
      <c r="K14" s="22">
        <v>14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4" s="23" customFormat="1" ht="91.5" customHeight="1" x14ac:dyDescent="0.25">
      <c r="A15" s="21">
        <v>8</v>
      </c>
      <c r="B15" s="19" t="s">
        <v>22</v>
      </c>
      <c r="C15" s="22">
        <f t="shared" ref="C15" si="8">F15+I15+L15+O15+R15+U15</f>
        <v>9</v>
      </c>
      <c r="D15" s="22">
        <f t="shared" ref="D15" si="9">G15+J15+M15+P15+S15+V15</f>
        <v>2</v>
      </c>
      <c r="E15" s="22">
        <f t="shared" ref="E15" si="10">H15+K15+N15+Q15+T15+W15</f>
        <v>18</v>
      </c>
      <c r="F15" s="22">
        <v>4</v>
      </c>
      <c r="G15" s="22">
        <v>1</v>
      </c>
      <c r="H15" s="22">
        <v>9</v>
      </c>
      <c r="I15" s="22">
        <v>5</v>
      </c>
      <c r="J15" s="22">
        <v>1</v>
      </c>
      <c r="K15" s="22">
        <v>9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4" s="23" customFormat="1" ht="15" x14ac:dyDescent="0.25">
      <c r="A16" s="21"/>
      <c r="B16" s="19"/>
      <c r="C16" s="22"/>
      <c r="D16" s="22"/>
      <c r="E16" s="22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4" s="52" customFormat="1" ht="15.75" customHeight="1" x14ac:dyDescent="0.25">
      <c r="A17" s="49"/>
      <c r="B17" s="49" t="s">
        <v>13</v>
      </c>
      <c r="C17" s="50">
        <f>SUM(C4:C16)</f>
        <v>105</v>
      </c>
      <c r="D17" s="50">
        <f>SUM(D4:D16)</f>
        <v>31</v>
      </c>
      <c r="E17" s="50">
        <f t="shared" ref="E17:W17" si="11">SUM(E4:E16)</f>
        <v>314</v>
      </c>
      <c r="F17" s="50">
        <f t="shared" si="11"/>
        <v>37</v>
      </c>
      <c r="G17" s="50">
        <f t="shared" si="11"/>
        <v>14</v>
      </c>
      <c r="H17" s="50">
        <f t="shared" si="11"/>
        <v>151</v>
      </c>
      <c r="I17" s="50">
        <f t="shared" si="11"/>
        <v>42</v>
      </c>
      <c r="J17" s="50">
        <f t="shared" si="11"/>
        <v>11</v>
      </c>
      <c r="K17" s="50">
        <f t="shared" si="11"/>
        <v>111</v>
      </c>
      <c r="L17" s="50">
        <f t="shared" si="11"/>
        <v>26</v>
      </c>
      <c r="M17" s="50">
        <f t="shared" si="11"/>
        <v>7</v>
      </c>
      <c r="N17" s="50">
        <f t="shared" si="11"/>
        <v>52</v>
      </c>
      <c r="O17" s="50">
        <f t="shared" si="11"/>
        <v>0</v>
      </c>
      <c r="P17" s="50">
        <f t="shared" si="11"/>
        <v>0</v>
      </c>
      <c r="Q17" s="50">
        <f t="shared" si="11"/>
        <v>0</v>
      </c>
      <c r="R17" s="50">
        <f t="shared" si="11"/>
        <v>0</v>
      </c>
      <c r="S17" s="50">
        <f t="shared" si="11"/>
        <v>0</v>
      </c>
      <c r="T17" s="50">
        <f t="shared" si="11"/>
        <v>0</v>
      </c>
      <c r="U17" s="50">
        <f t="shared" si="11"/>
        <v>0</v>
      </c>
      <c r="V17" s="50">
        <f t="shared" si="11"/>
        <v>0</v>
      </c>
      <c r="W17" s="50">
        <f t="shared" si="11"/>
        <v>0</v>
      </c>
      <c r="X17" s="51"/>
    </row>
    <row r="18" spans="1:24" s="40" customFormat="1" x14ac:dyDescent="0.2"/>
    <row r="19" spans="1:24" s="40" customFormat="1" x14ac:dyDescent="0.2"/>
    <row r="20" spans="1:24" s="40" customFormat="1" x14ac:dyDescent="0.2"/>
    <row r="21" spans="1:24" s="40" customFormat="1" x14ac:dyDescent="0.2"/>
    <row r="22" spans="1:24" s="40" customFormat="1" x14ac:dyDescent="0.2"/>
    <row r="23" spans="1:24" s="40" customFormat="1" x14ac:dyDescent="0.2"/>
    <row r="24" spans="1:24" s="40" customFormat="1" x14ac:dyDescent="0.2"/>
    <row r="25" spans="1:24" s="40" customFormat="1" x14ac:dyDescent="0.2"/>
    <row r="26" spans="1:24" s="40" customFormat="1" x14ac:dyDescent="0.2"/>
    <row r="27" spans="1:24" s="40" customFormat="1" x14ac:dyDescent="0.2"/>
    <row r="28" spans="1:24" s="40" customFormat="1" x14ac:dyDescent="0.2"/>
    <row r="29" spans="1:24" s="40" customFormat="1" x14ac:dyDescent="0.2"/>
    <row r="30" spans="1:24" s="40" customFormat="1" x14ac:dyDescent="0.2"/>
    <row r="31" spans="1:24" s="40" customFormat="1" x14ac:dyDescent="0.2"/>
    <row r="32" spans="1:24" s="40" customFormat="1" x14ac:dyDescent="0.2"/>
    <row r="33" s="40" customFormat="1" x14ac:dyDescent="0.2"/>
    <row r="34" s="40" customFormat="1" x14ac:dyDescent="0.2"/>
    <row r="35" s="40" customFormat="1" x14ac:dyDescent="0.2"/>
    <row r="36" s="40" customFormat="1" x14ac:dyDescent="0.2"/>
    <row r="37" s="40" customFormat="1" x14ac:dyDescent="0.2"/>
    <row r="38" s="40" customFormat="1" x14ac:dyDescent="0.2"/>
    <row r="39" s="40" customFormat="1" x14ac:dyDescent="0.2"/>
    <row r="40" s="40" customFormat="1" x14ac:dyDescent="0.2"/>
    <row r="41" s="40" customFormat="1" x14ac:dyDescent="0.2"/>
  </sheetData>
  <mergeCells count="13">
    <mergeCell ref="A13:A14"/>
    <mergeCell ref="A4:A5"/>
    <mergeCell ref="B1:W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A8:A9"/>
  </mergeCells>
  <pageMargins left="0.25" right="0.25" top="0.75" bottom="0.75" header="0.3" footer="0.3"/>
  <pageSetup paperSize="9" scale="5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tabSelected="1" zoomScale="90" zoomScaleNormal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H18" sqref="H18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4" ht="30" customHeight="1" x14ac:dyDescent="0.2">
      <c r="B1" s="31" t="s">
        <v>67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4" ht="37.5" customHeight="1" x14ac:dyDescent="0.2">
      <c r="A2" s="39" t="s">
        <v>6</v>
      </c>
      <c r="B2" s="38" t="s">
        <v>70</v>
      </c>
      <c r="C2" s="38" t="s">
        <v>0</v>
      </c>
      <c r="D2" s="38"/>
      <c r="E2" s="38"/>
      <c r="F2" s="38" t="s">
        <v>7</v>
      </c>
      <c r="G2" s="38"/>
      <c r="H2" s="38"/>
      <c r="I2" s="38" t="s">
        <v>8</v>
      </c>
      <c r="J2" s="38"/>
      <c r="K2" s="38"/>
      <c r="L2" s="38" t="s">
        <v>9</v>
      </c>
      <c r="M2" s="38"/>
      <c r="N2" s="38"/>
      <c r="O2" s="38" t="s">
        <v>10</v>
      </c>
      <c r="P2" s="38"/>
      <c r="Q2" s="38"/>
      <c r="R2" s="38" t="s">
        <v>11</v>
      </c>
      <c r="S2" s="38"/>
      <c r="T2" s="38"/>
      <c r="U2" s="38" t="s">
        <v>12</v>
      </c>
      <c r="V2" s="38"/>
      <c r="W2" s="38"/>
    </row>
    <row r="3" spans="1:24" ht="38.25" x14ac:dyDescent="0.2">
      <c r="A3" s="39"/>
      <c r="B3" s="38"/>
      <c r="C3" s="10" t="s">
        <v>1</v>
      </c>
      <c r="D3" s="10" t="s">
        <v>2</v>
      </c>
      <c r="E3" s="10" t="s">
        <v>3</v>
      </c>
      <c r="F3" s="10" t="s">
        <v>1</v>
      </c>
      <c r="G3" s="10" t="s">
        <v>2</v>
      </c>
      <c r="H3" s="10" t="s">
        <v>3</v>
      </c>
      <c r="I3" s="10" t="s">
        <v>1</v>
      </c>
      <c r="J3" s="10" t="s">
        <v>2</v>
      </c>
      <c r="K3" s="10" t="s">
        <v>3</v>
      </c>
      <c r="L3" s="10" t="s">
        <v>1</v>
      </c>
      <c r="M3" s="10" t="s">
        <v>2</v>
      </c>
      <c r="N3" s="10" t="s">
        <v>3</v>
      </c>
      <c r="O3" s="10" t="s">
        <v>1</v>
      </c>
      <c r="P3" s="10" t="s">
        <v>2</v>
      </c>
      <c r="Q3" s="10" t="s">
        <v>3</v>
      </c>
      <c r="R3" s="10" t="s">
        <v>1</v>
      </c>
      <c r="S3" s="10" t="s">
        <v>2</v>
      </c>
      <c r="T3" s="10" t="s">
        <v>3</v>
      </c>
      <c r="U3" s="10" t="s">
        <v>1</v>
      </c>
      <c r="V3" s="10" t="s">
        <v>2</v>
      </c>
      <c r="W3" s="10" t="s">
        <v>3</v>
      </c>
    </row>
    <row r="4" spans="1:24" s="2" customFormat="1" ht="25.5" x14ac:dyDescent="0.25">
      <c r="A4" s="11">
        <v>1</v>
      </c>
      <c r="B4" s="20" t="s">
        <v>61</v>
      </c>
      <c r="C4" s="6">
        <v>98</v>
      </c>
      <c r="D4" s="6">
        <v>29</v>
      </c>
      <c r="E4" s="6">
        <v>325</v>
      </c>
      <c r="F4" s="6">
        <v>18</v>
      </c>
      <c r="G4" s="6">
        <v>7</v>
      </c>
      <c r="H4" s="6">
        <v>81</v>
      </c>
      <c r="I4" s="6">
        <v>16</v>
      </c>
      <c r="J4" s="6">
        <v>6</v>
      </c>
      <c r="K4" s="6">
        <v>74</v>
      </c>
      <c r="L4" s="6">
        <v>28</v>
      </c>
      <c r="M4" s="6">
        <v>7</v>
      </c>
      <c r="N4" s="6">
        <v>71</v>
      </c>
      <c r="O4" s="6">
        <v>24</v>
      </c>
      <c r="P4" s="6">
        <v>6</v>
      </c>
      <c r="Q4" s="6">
        <v>64</v>
      </c>
      <c r="R4" s="6">
        <v>4</v>
      </c>
      <c r="S4" s="6">
        <v>1</v>
      </c>
      <c r="T4" s="6">
        <v>11</v>
      </c>
      <c r="U4" s="6">
        <v>8</v>
      </c>
      <c r="V4" s="6">
        <v>2</v>
      </c>
      <c r="W4" s="6">
        <v>24</v>
      </c>
    </row>
    <row r="5" spans="1:24" s="2" customFormat="1" ht="25.5" x14ac:dyDescent="0.25">
      <c r="A5" s="11">
        <v>2</v>
      </c>
      <c r="B5" s="20" t="s">
        <v>62</v>
      </c>
      <c r="C5" s="6">
        <v>39</v>
      </c>
      <c r="D5" s="6">
        <v>7</v>
      </c>
      <c r="E5" s="6">
        <v>72</v>
      </c>
      <c r="F5" s="6">
        <v>8</v>
      </c>
      <c r="G5" s="6">
        <v>3</v>
      </c>
      <c r="H5" s="6">
        <v>20</v>
      </c>
      <c r="I5" s="6">
        <v>4</v>
      </c>
      <c r="J5" s="6">
        <v>1</v>
      </c>
      <c r="K5" s="6">
        <v>15</v>
      </c>
      <c r="L5" s="6">
        <v>6</v>
      </c>
      <c r="M5" s="6">
        <v>1</v>
      </c>
      <c r="N5" s="6">
        <v>15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21</v>
      </c>
      <c r="V5" s="6">
        <v>2</v>
      </c>
      <c r="W5" s="6">
        <v>22</v>
      </c>
    </row>
    <row r="6" spans="1:24" s="2" customFormat="1" ht="25.5" x14ac:dyDescent="0.25">
      <c r="A6" s="11">
        <v>3</v>
      </c>
      <c r="B6" s="20" t="s">
        <v>63</v>
      </c>
      <c r="C6" s="6">
        <v>257</v>
      </c>
      <c r="D6" s="6">
        <v>65</v>
      </c>
      <c r="E6" s="6">
        <v>1088</v>
      </c>
      <c r="F6" s="6">
        <v>124</v>
      </c>
      <c r="G6" s="6">
        <v>26</v>
      </c>
      <c r="H6" s="6">
        <v>404</v>
      </c>
      <c r="I6" s="6">
        <v>112</v>
      </c>
      <c r="J6" s="6">
        <v>34</v>
      </c>
      <c r="K6" s="6">
        <v>626</v>
      </c>
      <c r="L6" s="6">
        <v>23</v>
      </c>
      <c r="M6" s="6">
        <v>4</v>
      </c>
      <c r="N6" s="6">
        <v>50</v>
      </c>
      <c r="O6" s="6">
        <v>2</v>
      </c>
      <c r="P6" s="6">
        <v>1</v>
      </c>
      <c r="Q6" s="6">
        <v>8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</row>
    <row r="7" spans="1:24" s="2" customFormat="1" x14ac:dyDescent="0.25">
      <c r="A7" s="11">
        <v>4</v>
      </c>
      <c r="B7" s="20" t="s">
        <v>64</v>
      </c>
      <c r="C7" s="6">
        <v>738</v>
      </c>
      <c r="D7" s="6">
        <v>158</v>
      </c>
      <c r="E7" s="6">
        <v>2128</v>
      </c>
      <c r="F7" s="6">
        <v>281</v>
      </c>
      <c r="G7" s="6">
        <v>70</v>
      </c>
      <c r="H7" s="6">
        <v>896</v>
      </c>
      <c r="I7" s="6">
        <v>187</v>
      </c>
      <c r="J7" s="6">
        <v>39</v>
      </c>
      <c r="K7" s="6">
        <v>571</v>
      </c>
      <c r="L7" s="6">
        <v>138</v>
      </c>
      <c r="M7" s="6">
        <v>25</v>
      </c>
      <c r="N7" s="6">
        <v>363</v>
      </c>
      <c r="O7" s="6">
        <v>77</v>
      </c>
      <c r="P7" s="6">
        <v>16</v>
      </c>
      <c r="Q7" s="6">
        <v>206</v>
      </c>
      <c r="R7" s="6">
        <v>37</v>
      </c>
      <c r="S7" s="6">
        <v>5</v>
      </c>
      <c r="T7" s="6">
        <v>55</v>
      </c>
      <c r="U7" s="6">
        <v>26</v>
      </c>
      <c r="V7" s="6">
        <v>3</v>
      </c>
      <c r="W7" s="6">
        <v>37</v>
      </c>
    </row>
    <row r="8" spans="1:24" s="2" customFormat="1" ht="25.5" x14ac:dyDescent="0.25">
      <c r="A8" s="11">
        <v>5</v>
      </c>
      <c r="B8" s="20" t="s">
        <v>65</v>
      </c>
      <c r="C8" s="6">
        <v>85</v>
      </c>
      <c r="D8" s="6">
        <v>21</v>
      </c>
      <c r="E8" s="6">
        <v>224</v>
      </c>
      <c r="F8" s="7">
        <v>42</v>
      </c>
      <c r="G8" s="7">
        <v>11</v>
      </c>
      <c r="H8" s="7">
        <v>140</v>
      </c>
      <c r="I8" s="7">
        <v>17</v>
      </c>
      <c r="J8" s="7">
        <v>4</v>
      </c>
      <c r="K8" s="7">
        <v>44</v>
      </c>
      <c r="L8" s="7">
        <v>17</v>
      </c>
      <c r="M8" s="7">
        <v>3</v>
      </c>
      <c r="N8" s="7">
        <v>36</v>
      </c>
      <c r="O8" s="7">
        <v>9</v>
      </c>
      <c r="P8" s="7">
        <v>1</v>
      </c>
      <c r="Q8" s="7">
        <v>4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</row>
    <row r="9" spans="1:24" s="2" customFormat="1" x14ac:dyDescent="0.25">
      <c r="A9" s="11">
        <v>6</v>
      </c>
      <c r="B9" s="20" t="s">
        <v>66</v>
      </c>
      <c r="C9" s="6">
        <v>105</v>
      </c>
      <c r="D9" s="6">
        <v>31</v>
      </c>
      <c r="E9" s="6">
        <v>314</v>
      </c>
      <c r="F9" s="6">
        <v>37</v>
      </c>
      <c r="G9" s="6">
        <v>14</v>
      </c>
      <c r="H9" s="6">
        <v>151</v>
      </c>
      <c r="I9" s="6">
        <v>42</v>
      </c>
      <c r="J9" s="6">
        <v>11</v>
      </c>
      <c r="K9" s="6">
        <v>111</v>
      </c>
      <c r="L9" s="6">
        <v>26</v>
      </c>
      <c r="M9" s="6">
        <v>7</v>
      </c>
      <c r="N9" s="6">
        <v>52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4"/>
    </row>
    <row r="10" spans="1:24" s="5" customFormat="1" ht="15.75" customHeight="1" x14ac:dyDescent="0.25">
      <c r="A10" s="3"/>
      <c r="B10" s="3" t="s">
        <v>13</v>
      </c>
      <c r="C10" s="8">
        <f t="shared" ref="C10:W10" si="0">SUM(C4:C9)</f>
        <v>1322</v>
      </c>
      <c r="D10" s="8">
        <f t="shared" si="0"/>
        <v>311</v>
      </c>
      <c r="E10" s="8">
        <f t="shared" si="0"/>
        <v>4151</v>
      </c>
      <c r="F10" s="8">
        <f t="shared" si="0"/>
        <v>510</v>
      </c>
      <c r="G10" s="8">
        <f t="shared" si="0"/>
        <v>131</v>
      </c>
      <c r="H10" s="8">
        <f t="shared" si="0"/>
        <v>1692</v>
      </c>
      <c r="I10" s="8">
        <f t="shared" si="0"/>
        <v>378</v>
      </c>
      <c r="J10" s="8">
        <f t="shared" si="0"/>
        <v>95</v>
      </c>
      <c r="K10" s="8">
        <f t="shared" si="0"/>
        <v>1441</v>
      </c>
      <c r="L10" s="8">
        <f t="shared" si="0"/>
        <v>238</v>
      </c>
      <c r="M10" s="8">
        <f t="shared" si="0"/>
        <v>47</v>
      </c>
      <c r="N10" s="8">
        <f t="shared" si="0"/>
        <v>587</v>
      </c>
      <c r="O10" s="8">
        <f t="shared" si="0"/>
        <v>112</v>
      </c>
      <c r="P10" s="8">
        <f t="shared" si="0"/>
        <v>24</v>
      </c>
      <c r="Q10" s="8">
        <f t="shared" si="0"/>
        <v>282</v>
      </c>
      <c r="R10" s="8">
        <f t="shared" si="0"/>
        <v>41</v>
      </c>
      <c r="S10" s="8">
        <f t="shared" si="0"/>
        <v>6</v>
      </c>
      <c r="T10" s="8">
        <f t="shared" si="0"/>
        <v>66</v>
      </c>
      <c r="U10" s="8">
        <f t="shared" si="0"/>
        <v>55</v>
      </c>
      <c r="V10" s="8">
        <f t="shared" si="0"/>
        <v>7</v>
      </c>
      <c r="W10" s="8">
        <f t="shared" si="0"/>
        <v>83</v>
      </c>
      <c r="X10" s="9"/>
    </row>
  </sheetData>
  <mergeCells count="10">
    <mergeCell ref="B1:W1"/>
    <mergeCell ref="F2:H2"/>
    <mergeCell ref="I2:K2"/>
    <mergeCell ref="A2:A3"/>
    <mergeCell ref="B2:B3"/>
    <mergeCell ref="C2:E2"/>
    <mergeCell ref="L2:N2"/>
    <mergeCell ref="O2:Q2"/>
    <mergeCell ref="R2:T2"/>
    <mergeCell ref="U2:W2"/>
  </mergeCells>
  <pageMargins left="0" right="0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Ест.науч</vt:lpstr>
      <vt:lpstr>Физ.спорт.</vt:lpstr>
      <vt:lpstr>Соц-гум</vt:lpstr>
      <vt:lpstr>Худож.</vt:lpstr>
      <vt:lpstr>Турис. краев.</vt:lpstr>
      <vt:lpstr>Технич</vt:lpstr>
      <vt:lpstr>Итого</vt:lpstr>
      <vt:lpstr>Ест.науч!Область_печати</vt:lpstr>
      <vt:lpstr>'Соц-гум'!Область_печати</vt:lpstr>
      <vt:lpstr>Технич!Область_печати</vt:lpstr>
      <vt:lpstr>'Турис. краев.'!Область_печати</vt:lpstr>
      <vt:lpstr>Физ.спорт.!Область_печати</vt:lpstr>
      <vt:lpstr>Худож.!Область_печати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2023-09-08T12:37:07Z</dcterms:modified>
</cp:coreProperties>
</file>