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F13ABF64-A0A5-4D3A-9823-2F9891F765C0}" xr6:coauthVersionLast="47" xr6:coauthVersionMax="47" xr10:uidLastSave="{00000000-0000-0000-0000-000000000000}"/>
  <bookViews>
    <workbookView xWindow="765" yWindow="255" windowWidth="27150" windowHeight="15180" tabRatio="803" xr2:uid="{00000000-000D-0000-FFFF-FFFF00000000}"/>
  </bookViews>
  <sheets>
    <sheet name="Ест.науч" sheetId="1" r:id="rId1"/>
    <sheet name="Физ.спорт." sheetId="2" r:id="rId2"/>
    <sheet name="Соц-гум" sheetId="3" r:id="rId3"/>
    <sheet name="Худож." sheetId="4" r:id="rId4"/>
    <sheet name="Турис. краев." sheetId="5" r:id="rId5"/>
    <sheet name="Технич" sheetId="6" r:id="rId6"/>
    <sheet name="Итого" sheetId="10" r:id="rId7"/>
  </sheets>
  <definedNames>
    <definedName name="_xlnm.Print_Area" localSheetId="0">Ест.науч!$A$1:$W$39</definedName>
    <definedName name="_xlnm.Print_Area" localSheetId="2">'Соц-гум'!$A$1:$W$30</definedName>
    <definedName name="_xlnm.Print_Area" localSheetId="5">Технич!$A$1:$W$16</definedName>
    <definedName name="_xlnm.Print_Area" localSheetId="4">'Турис. краев.'!$A$1:$W$15</definedName>
    <definedName name="_xlnm.Print_Area" localSheetId="1">'Физ.спорт.'!$A$1:$AC$8</definedName>
    <definedName name="_xlnm.Print_Area" localSheetId="3">Худож.!$A$1:$Z$61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" i="4" l="1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C30" i="4"/>
  <c r="D30" i="4"/>
  <c r="E30" i="4"/>
  <c r="C51" i="4" l="1"/>
  <c r="D51" i="4"/>
  <c r="E51" i="4"/>
  <c r="C52" i="4"/>
  <c r="D52" i="4"/>
  <c r="E52" i="4"/>
  <c r="C53" i="4"/>
  <c r="D53" i="4"/>
  <c r="E53" i="4"/>
  <c r="C54" i="4"/>
  <c r="D54" i="4"/>
  <c r="E54" i="4"/>
  <c r="C55" i="4"/>
  <c r="D55" i="4"/>
  <c r="E55" i="4"/>
  <c r="C56" i="4"/>
  <c r="D56" i="4"/>
  <c r="E56" i="4"/>
  <c r="C57" i="4"/>
  <c r="D57" i="4"/>
  <c r="E57" i="4"/>
  <c r="C58" i="4"/>
  <c r="D58" i="4"/>
  <c r="E58" i="4"/>
  <c r="C59" i="4"/>
  <c r="D59" i="4"/>
  <c r="E59" i="4"/>
  <c r="C46" i="4"/>
  <c r="D46" i="4"/>
  <c r="E46" i="4"/>
  <c r="C43" i="4"/>
  <c r="D43" i="4"/>
  <c r="E43" i="4"/>
  <c r="E42" i="4"/>
  <c r="C44" i="4"/>
  <c r="D44" i="4"/>
  <c r="E44" i="4"/>
  <c r="C39" i="4"/>
  <c r="D39" i="4"/>
  <c r="E39" i="4"/>
  <c r="C29" i="4" l="1"/>
  <c r="D29" i="4"/>
  <c r="E29" i="4"/>
  <c r="C11" i="4"/>
  <c r="D11" i="4"/>
  <c r="E11" i="4"/>
  <c r="C10" i="4"/>
  <c r="D10" i="4"/>
  <c r="E10" i="4"/>
  <c r="C8" i="4"/>
  <c r="D8" i="4"/>
  <c r="E8" i="4"/>
  <c r="D4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26" i="3"/>
  <c r="M30" i="3"/>
  <c r="L30" i="3"/>
  <c r="J30" i="3"/>
  <c r="I30" i="3"/>
  <c r="D26" i="3"/>
  <c r="E26" i="3"/>
  <c r="C23" i="3"/>
  <c r="D23" i="3"/>
  <c r="E23" i="3"/>
  <c r="C22" i="3"/>
  <c r="D22" i="3"/>
  <c r="E22" i="3"/>
  <c r="E18" i="3"/>
  <c r="D18" i="3"/>
  <c r="C18" i="3"/>
  <c r="E15" i="3"/>
  <c r="D15" i="3"/>
  <c r="C15" i="3"/>
  <c r="D14" i="6"/>
  <c r="D16" i="6" s="1"/>
  <c r="C11" i="6"/>
  <c r="D11" i="6"/>
  <c r="E11" i="6"/>
  <c r="C14" i="6"/>
  <c r="E14" i="6"/>
  <c r="C13" i="6"/>
  <c r="E13" i="6"/>
  <c r="D13" i="6"/>
  <c r="C4" i="1" l="1"/>
  <c r="D4" i="1"/>
  <c r="E4" i="1"/>
  <c r="E39" i="1" s="1"/>
  <c r="C5" i="1"/>
  <c r="D5" i="1"/>
  <c r="E5" i="1"/>
  <c r="E9" i="1"/>
  <c r="D9" i="1"/>
  <c r="C9" i="1"/>
  <c r="E25" i="3" l="1"/>
  <c r="D29" i="3"/>
  <c r="E33" i="4"/>
  <c r="D33" i="4"/>
  <c r="C33" i="4"/>
  <c r="E5" i="4" l="1"/>
  <c r="D9" i="6" l="1"/>
  <c r="E9" i="6"/>
  <c r="C9" i="6"/>
  <c r="C36" i="4"/>
  <c r="E17" i="3"/>
  <c r="D17" i="3"/>
  <c r="C6" i="2"/>
  <c r="E5" i="2"/>
  <c r="D5" i="2"/>
  <c r="C5" i="2"/>
  <c r="E4" i="2"/>
  <c r="D4" i="2"/>
  <c r="C4" i="2"/>
  <c r="E8" i="1"/>
  <c r="C8" i="1"/>
  <c r="C7" i="1"/>
  <c r="E6" i="1"/>
  <c r="D6" i="1"/>
  <c r="C6" i="1"/>
  <c r="C5" i="6"/>
  <c r="D5" i="6"/>
  <c r="E5" i="6"/>
  <c r="C5" i="3"/>
  <c r="D5" i="3"/>
  <c r="E5" i="3"/>
  <c r="H30" i="3"/>
  <c r="G30" i="3"/>
  <c r="F30" i="3"/>
  <c r="C29" i="3"/>
  <c r="E29" i="3"/>
  <c r="C4" i="6"/>
  <c r="D4" i="6"/>
  <c r="E4" i="6"/>
  <c r="C6" i="6"/>
  <c r="D6" i="6"/>
  <c r="E6" i="6"/>
  <c r="C7" i="6"/>
  <c r="D7" i="6"/>
  <c r="E7" i="6"/>
  <c r="C8" i="6"/>
  <c r="D8" i="6"/>
  <c r="E8" i="6"/>
  <c r="C10" i="6"/>
  <c r="D10" i="6"/>
  <c r="E10" i="6"/>
  <c r="C12" i="6"/>
  <c r="D12" i="6"/>
  <c r="E12" i="6"/>
  <c r="E36" i="4"/>
  <c r="C27" i="4"/>
  <c r="D27" i="4"/>
  <c r="E27" i="4"/>
  <c r="C28" i="4"/>
  <c r="D28" i="4"/>
  <c r="E28" i="4"/>
  <c r="C31" i="4"/>
  <c r="D31" i="4"/>
  <c r="E31" i="4"/>
  <c r="C32" i="4"/>
  <c r="D32" i="4"/>
  <c r="E32" i="4"/>
  <c r="C34" i="4"/>
  <c r="D34" i="4"/>
  <c r="E34" i="4"/>
  <c r="C35" i="4"/>
  <c r="D35" i="4"/>
  <c r="E35" i="4"/>
  <c r="D36" i="4"/>
  <c r="C37" i="4"/>
  <c r="D37" i="4"/>
  <c r="E37" i="4"/>
  <c r="C38" i="4"/>
  <c r="D38" i="4"/>
  <c r="E38" i="4"/>
  <c r="C40" i="4"/>
  <c r="D40" i="4"/>
  <c r="E40" i="4"/>
  <c r="C41" i="4"/>
  <c r="D41" i="4"/>
  <c r="E41" i="4"/>
  <c r="C42" i="4"/>
  <c r="D42" i="4"/>
  <c r="C45" i="4"/>
  <c r="D45" i="4"/>
  <c r="E45" i="4"/>
  <c r="C47" i="4"/>
  <c r="D47" i="4"/>
  <c r="E47" i="4"/>
  <c r="C48" i="4"/>
  <c r="D48" i="4"/>
  <c r="E48" i="4"/>
  <c r="C49" i="4"/>
  <c r="D49" i="4"/>
  <c r="E49" i="4"/>
  <c r="C50" i="4"/>
  <c r="D50" i="4"/>
  <c r="E50" i="4"/>
  <c r="C4" i="4"/>
  <c r="D4" i="4"/>
  <c r="E4" i="4"/>
  <c r="C5" i="4"/>
  <c r="D5" i="4"/>
  <c r="C6" i="4"/>
  <c r="D6" i="4"/>
  <c r="E6" i="4"/>
  <c r="C7" i="4"/>
  <c r="D7" i="4"/>
  <c r="E7" i="4"/>
  <c r="C9" i="4"/>
  <c r="D9" i="4"/>
  <c r="E9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E26" i="4"/>
  <c r="D26" i="4"/>
  <c r="C26" i="4"/>
  <c r="E60" i="4" l="1"/>
  <c r="C60" i="4"/>
  <c r="D60" i="4"/>
  <c r="C16" i="6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E4" i="5"/>
  <c r="D4" i="5"/>
  <c r="C4" i="5"/>
  <c r="D6" i="2"/>
  <c r="E6" i="2"/>
  <c r="C7" i="2"/>
  <c r="D7" i="2"/>
  <c r="E7" i="2"/>
  <c r="D7" i="1"/>
  <c r="E7" i="1"/>
  <c r="D8" i="1"/>
  <c r="G39" i="1"/>
  <c r="H39" i="1"/>
  <c r="F39" i="1"/>
  <c r="E13" i="3"/>
  <c r="D13" i="3"/>
  <c r="C13" i="3"/>
  <c r="J16" i="6"/>
  <c r="L39" i="1" l="1"/>
  <c r="C16" i="3" l="1"/>
  <c r="D16" i="3"/>
  <c r="E16" i="3"/>
  <c r="E24" i="3" l="1"/>
  <c r="E28" i="3"/>
  <c r="C28" i="3"/>
  <c r="D28" i="3"/>
  <c r="C24" i="3"/>
  <c r="E27" i="3"/>
  <c r="C4" i="3"/>
  <c r="E4" i="3"/>
  <c r="C14" i="3"/>
  <c r="D14" i="3"/>
  <c r="E14" i="3"/>
  <c r="C17" i="3"/>
  <c r="C19" i="3"/>
  <c r="D19" i="3"/>
  <c r="E19" i="3"/>
  <c r="C20" i="3"/>
  <c r="D20" i="3"/>
  <c r="E20" i="3"/>
  <c r="C21" i="3"/>
  <c r="D21" i="3"/>
  <c r="E21" i="3"/>
  <c r="C25" i="3"/>
  <c r="D25" i="3"/>
  <c r="C27" i="3"/>
  <c r="D27" i="3"/>
  <c r="D24" i="3"/>
  <c r="D10" i="1"/>
  <c r="W11" i="10" l="1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0" i="10"/>
  <c r="E11" i="10" s="1"/>
  <c r="D10" i="10"/>
  <c r="D11" i="10" s="1"/>
  <c r="C10" i="10"/>
  <c r="C11" i="10" s="1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I16" i="6"/>
  <c r="H16" i="6"/>
  <c r="G16" i="6"/>
  <c r="F16" i="6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W30" i="3"/>
  <c r="V30" i="3"/>
  <c r="U30" i="3"/>
  <c r="T30" i="3"/>
  <c r="S30" i="3"/>
  <c r="R30" i="3"/>
  <c r="Q30" i="3"/>
  <c r="P30" i="3"/>
  <c r="O30" i="3"/>
  <c r="N30" i="3"/>
  <c r="K30" i="3"/>
  <c r="Z8" i="2"/>
  <c r="Y8" i="2"/>
  <c r="X8" i="2"/>
  <c r="W8" i="2"/>
  <c r="V8" i="2"/>
  <c r="U8" i="2"/>
  <c r="AC8" i="2"/>
  <c r="AB8" i="2"/>
  <c r="AA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13" i="1"/>
  <c r="D13" i="1"/>
  <c r="C13" i="1"/>
  <c r="E12" i="1"/>
  <c r="D12" i="1"/>
  <c r="C12" i="1"/>
  <c r="E11" i="1"/>
  <c r="D11" i="1"/>
  <c r="C11" i="1"/>
  <c r="E10" i="1"/>
  <c r="C10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C8" i="2" l="1"/>
  <c r="E15" i="5"/>
  <c r="E30" i="3"/>
  <c r="C30" i="3"/>
  <c r="D30" i="3"/>
  <c r="D15" i="5"/>
  <c r="E16" i="6"/>
  <c r="C15" i="5"/>
  <c r="D8" i="2"/>
  <c r="E8" i="2"/>
  <c r="C33" i="1" l="1"/>
  <c r="D33" i="1"/>
  <c r="E33" i="1"/>
  <c r="C34" i="1"/>
  <c r="D34" i="1"/>
  <c r="E34" i="1"/>
  <c r="E38" i="1" l="1"/>
  <c r="D38" i="1"/>
  <c r="C38" i="1"/>
  <c r="E37" i="1"/>
  <c r="D37" i="1"/>
  <c r="C37" i="1"/>
  <c r="E36" i="1"/>
  <c r="D36" i="1"/>
  <c r="C36" i="1"/>
  <c r="E35" i="1"/>
  <c r="D35" i="1"/>
  <c r="C35" i="1"/>
  <c r="I39" i="1" l="1"/>
  <c r="J39" i="1"/>
  <c r="K39" i="1"/>
  <c r="M39" i="1"/>
  <c r="N39" i="1"/>
  <c r="O39" i="1"/>
  <c r="P39" i="1"/>
  <c r="Q39" i="1"/>
  <c r="R39" i="1"/>
  <c r="S39" i="1"/>
  <c r="T39" i="1"/>
  <c r="U39" i="1"/>
  <c r="V39" i="1"/>
  <c r="W39" i="1"/>
  <c r="D39" i="1" l="1"/>
  <c r="C39" i="1" l="1"/>
</calcChain>
</file>

<file path=xl/sharedStrings.xml><?xml version="1.0" encoding="utf-8"?>
<sst xmlns="http://schemas.openxmlformats.org/spreadsheetml/2006/main" count="354" uniqueCount="134">
  <si>
    <t>Всего</t>
  </si>
  <si>
    <t>кол-во  часов в неделю</t>
  </si>
  <si>
    <t>к-во групп</t>
  </si>
  <si>
    <t>к-во детей</t>
  </si>
  <si>
    <t>7 год обучения УТГ4</t>
  </si>
  <si>
    <t>8 год обучения УТГ5</t>
  </si>
  <si>
    <t>№ пп</t>
  </si>
  <si>
    <t>1 год обучения/уровень</t>
  </si>
  <si>
    <t>2 год обучения/уровень</t>
  </si>
  <si>
    <t>3 год обучения/уровень</t>
  </si>
  <si>
    <t>4 год обучения/уровень</t>
  </si>
  <si>
    <t>5 год обучения/уровень</t>
  </si>
  <si>
    <t>6 год обучения/уровень</t>
  </si>
  <si>
    <t>ИТОГО по учреждению</t>
  </si>
  <si>
    <t>Направление деятельности - физкультурно - спортивный</t>
  </si>
  <si>
    <t>Направление деятельности - естествено - научный</t>
  </si>
  <si>
    <t>Наименование образовательной деятельности/объединения/ программы/вида спорта*</t>
  </si>
  <si>
    <t>Наименование образовательной деятельности/ объединения/программы*</t>
  </si>
  <si>
    <t>Направление деятельности - художественный</t>
  </si>
  <si>
    <t>Направление деятельности - туристско - краеведческий</t>
  </si>
  <si>
    <t>Направление деятельности - технической</t>
  </si>
  <si>
    <t>«Основы ландшафтного дизайна» - дополнительная общеобразовательная программа объединения ландшафтного дизайна</t>
  </si>
  <si>
    <t>«Ветка сакуры» - дополнительная общеобразовательная программа творческого объединения декоративно-прикладного творчества.</t>
  </si>
  <si>
    <t>«Основы безопасного управления и эксплуатации транспортных средств будущими водителями» - дополнительная общеобразовательная программа детского автомотоцентра «Скат»</t>
  </si>
  <si>
    <t>«Авиамоделизм: от основ конструирования к спортивным достижениям» - дополнительная общеобразовательная программа авиамодельной секции «Полет»</t>
  </si>
  <si>
    <t>«Начальное техническое моделирование» - дополнительная общеобразовательная программа авиамодельной секции «Полет»</t>
  </si>
  <si>
    <t>«Путь к смелости» - дополнительная общеобразовательная программа туристского клуба «Искра»</t>
  </si>
  <si>
    <t>«Ступени» - дополнительная общеобразовательная программа туристского клуба «Ирбис»</t>
  </si>
  <si>
    <t>«Радость творчества» - дополнительная общеобразовательная программа изостудии «Радуга»</t>
  </si>
  <si>
    <t>«Ансамбль эстрадного вокала» - дополнительная общеобразовательная программа студии эстрадного вокала «Дебют»</t>
  </si>
  <si>
    <t>«Волшебство театра» - авторская дополнительная общеобразовательная программа театральной студии «Сказка»</t>
  </si>
  <si>
    <t>«Движение к спорту» - дополнительная общеобразовательная программа центра спортивно-оздоровительной аэробики «Диана»</t>
  </si>
  <si>
    <t>«Занимательная экология» -  дополнительная общеобразовательная программа детского эколого-биологического центра «Планета»</t>
  </si>
  <si>
    <t>«Экология в игре» - дополнительная общеобразовательная программа объединения «Экология»</t>
  </si>
  <si>
    <t>«Робототехника: свои в будущем» - дополнительная общеобразовательная программа школы робототехники «Roboland»</t>
  </si>
  <si>
    <t>«Робототехника: свои в будущем. Инженерная робототехника» - дополнительная общеобразовательная программа школы робототехники «Roboland»</t>
  </si>
  <si>
    <t>«Робототехника: свои в будущем. Основы мехатроники» - дополнительная общеобразовательная программа школы робототехники «Roboland»</t>
  </si>
  <si>
    <t>«Юные корабелы» - дополнительная общеобразовательная программа судомодельной лаборатории</t>
  </si>
  <si>
    <t xml:space="preserve">«Спелеотуризм» - авторская дополнительная общеобразовательная программа спелеоклуба «Солнышко» </t>
  </si>
  <si>
    <t>«Родничок» - дополнительная общеобразовательная программа коллектива «Родничок»</t>
  </si>
  <si>
    <t>«Игротека: Я играю! Ты играешь? Мы играем!» - дополнительная общеобразовательная программа творческого объединения «Игротека»</t>
  </si>
  <si>
    <t xml:space="preserve">«Раз - ступенька, два - ступенька…» - дополнительная общеобразовательная программа по подготовке к школьному обучению </t>
  </si>
  <si>
    <t>«Чудеса творчества» - комплексная дополнительная общеобразовательная программа студии «Чудеса творчества»</t>
  </si>
  <si>
    <t>«Русский сувенир» - дополнительная общеобразовательная программа мастерской художественной росписи и народной игрушки «Сувенир»</t>
  </si>
  <si>
    <t>«Формирование основ проектного мышления» - дополнительная общеобразовательная программа дизайн-студии «Веснушка»</t>
  </si>
  <si>
    <t>«Дизайн одежды: от эскиза до готового изделия» - дополнительная общеобразовательная программа дизайн-студии «Грация»</t>
  </si>
  <si>
    <t>«Юный художник» - дополнительная общеобразовательная программа изостудии «Радуга»</t>
  </si>
  <si>
    <t>«Весь мир - театр. Пролог» - дополнительная общеобразовательная программа эстрадной театр-студии «Игра»</t>
  </si>
  <si>
    <t>«Весь мир - театр» - дополнительная общеобразовательная программа эстрадной театр-студии «Игра»</t>
  </si>
  <si>
    <t>«Прекрасен мир поющий» - дополнительная общеобразовательная программа вокально-хоровой студии «Радость»</t>
  </si>
  <si>
    <t>«Звонкие голоса» - дополнительная общеобразовательная программа по вокалу вокально-хоровой студии «Радость»</t>
  </si>
  <si>
    <t>«Фортепианная игра» - дополнительная общеобразовательная программа по классу фортепиано вокально-хоровой студии «Радость»</t>
  </si>
  <si>
    <t>«Фортепиано» - дополнительная общеобразовательная программа по классу фортепиано вокально-хоровой студии «Радость»</t>
  </si>
  <si>
    <t>«Сольфеджио», «Музыкальная литература». «Слушание музыки» - дополнительная общеобразовательная программа по сольфеджио вокально-хоровой студии «Радость»</t>
  </si>
  <si>
    <t xml:space="preserve">«Серебряные трубы» - дополнительная общеобразовательная программа школы духовой музыки «Веселые ребята» </t>
  </si>
  <si>
    <t>«Постигая мир прекрасного» - дополнительная общеобразовательная программа ансамбля классического танца «Пленительные ритмы»</t>
  </si>
  <si>
    <t>«Восхождение к творчеству» - дополнительная общеобразовательная программа студии спортивного бального танца «Гармония»</t>
  </si>
  <si>
    <t>«Ритмика» - дополнительная общеобразовательная программа студии спортивного бального танца «Гармония»</t>
  </si>
  <si>
    <t>«В мире танца» - дополнительная общеобразовательная программа ансамбля народного танца «Амрита»</t>
  </si>
  <si>
    <t>«Рисую светом» - дополнительная общеобразовательная программа фотошколы «Эдельвейс»</t>
  </si>
  <si>
    <t>«Цифровая фотография» - дополнительная общеобразовательная программа фотошколы «Сюжет»</t>
  </si>
  <si>
    <t>«Основы телевизионной журналистики и видеопродакшена» - дополнительная общеобразовательная программа телевизионной студии «АкулаТВ»</t>
  </si>
  <si>
    <t>«Сольное пение» - дополнительная общеобразовательная программа студии эстрадного вокала «Дебют»</t>
  </si>
  <si>
    <t>«Психология общения» - дополнительная общеобразовательная программа коллектива «Университет старшеклассников»</t>
  </si>
  <si>
    <t>«Хоровой ансамбль» - дополнительная общеобразовательная программа хорового ансамбля «Росинка»</t>
  </si>
  <si>
    <t>«Английский вместе» - дополнительная общеобразовательная программа коллектива «Английский язык»</t>
  </si>
  <si>
    <t>«Растем и развиваемся» - комплексная дополнительная общеобразовательная программа Центра развития дошкольников «Тимошка» (8 предметов)</t>
  </si>
  <si>
    <t xml:space="preserve"> </t>
  </si>
  <si>
    <t>Наименование образовательной деятельности/ объединения/программы</t>
  </si>
  <si>
    <t>Естественно-научная направленность</t>
  </si>
  <si>
    <t>Физкультурно-спортивная направленность</t>
  </si>
  <si>
    <t>Социально-педагогическая направленность</t>
  </si>
  <si>
    <t>Художественная направленность</t>
  </si>
  <si>
    <t>Туристско-краеведческая направленность</t>
  </si>
  <si>
    <t>Техническая направленность</t>
  </si>
  <si>
    <t>Итого по учреждению</t>
  </si>
  <si>
    <r>
      <t>«Движение. Здоровье. Спорт.</t>
    </r>
    <r>
      <rPr>
        <sz val="11"/>
        <color theme="1"/>
        <rFont val="Times New Roman"/>
        <family val="1"/>
        <charset val="204"/>
      </rPr>
      <t xml:space="preserve"> I ступень. II ступень. III ступень» - авторская дополнительная общеобразовательная программа центра спортивно-оздоровительной аэробики «Диана»</t>
    </r>
  </si>
  <si>
    <t xml:space="preserve">«Тайны Земли» - дополнительная общеобразовательная программа спелеоклуба «Солнышко» </t>
  </si>
  <si>
    <t>Направленность</t>
  </si>
  <si>
    <t>«Агроэкология» - дополнительная общеобразовательная программа объединения «Экология земли»</t>
  </si>
  <si>
    <t>Факультатив "Танцевальная подготовка спортсменов"</t>
  </si>
  <si>
    <t>факультатив "Инструкторы"</t>
  </si>
  <si>
    <t>факультатив "Промышленный альпинизм"</t>
  </si>
  <si>
    <t>"Основы туризма и краеведения" - дополнительная общеобразовательная программа</t>
  </si>
  <si>
    <t>"Краски в моих руках" - дополнительная общеобразовательная программа изостудии "Кисточка"</t>
  </si>
  <si>
    <t>«Живой песок» - дополнительная общеобразовательная программа арт-студии «Фабрика идей»</t>
  </si>
  <si>
    <t>Факультатив "Сценическое движение"</t>
  </si>
  <si>
    <t>Сводный хор</t>
  </si>
  <si>
    <t>Общекультурный курс</t>
  </si>
  <si>
    <t>«Разноцветная палитра» - дополнительная общеобразовательная программа Изостудии "Спектр»</t>
  </si>
  <si>
    <t>«Моя разноцветная палитра» -  дополнительная общеобразовательная программа изостудии «Спектр»</t>
  </si>
  <si>
    <t>7  год обучения/уровень</t>
  </si>
  <si>
    <t>"Новые горизонты" - дополнительная общеобразовательная программа по дополненной и виртуальной реальности</t>
  </si>
  <si>
    <t>Направление деятельности - социально - гуманитарная</t>
  </si>
  <si>
    <t>Развивающие игры</t>
  </si>
  <si>
    <t>Факультатив</t>
  </si>
  <si>
    <t>Занимательная математика</t>
  </si>
  <si>
    <t>Изобразительное творчество</t>
  </si>
  <si>
    <t>Бумажная пластика (4 за перем.)</t>
  </si>
  <si>
    <t>Музыка (4 за перем.)</t>
  </si>
  <si>
    <t>Ритмика (4 за перем.)</t>
  </si>
  <si>
    <t>Развитие речи</t>
  </si>
  <si>
    <t>Английский язык (4 за перем.)</t>
  </si>
  <si>
    <t>Факультатив «Экзерсис на пальцах»</t>
  </si>
  <si>
    <t>«Классика танца» -  дополнительная общеобразовательная программа ансамбля классического танца «Пленительные ритмы»</t>
  </si>
  <si>
    <t>«Ландшафтное проектирование» - дополнительная общеобразовательная программа объединения ландшафтного дизайна</t>
  </si>
  <si>
    <t>«Агрознайка» - дополнительная общеобразовательная программа объединения «Экология земли»</t>
  </si>
  <si>
    <t xml:space="preserve">«Скалодром» - дополнительная общеобразовательная программа спелеоклуба «Солнышко» </t>
  </si>
  <si>
    <t>«Гид-экскурсовод» - дополнительная общеобразовательная программа студии «Мастера гостеприимства»</t>
  </si>
  <si>
    <t>ДОП «Cuboro: Играем. Мыслим. Конструируем»- дополнительная общеобразовательная программа школы конструирования «Cuboro»</t>
  </si>
  <si>
    <t>«Казначей: финансовая грамотность» - дополнительная общеобразовательная программа клуба финансового образования «Казначей»</t>
  </si>
  <si>
    <t>«Умники и умницы» - дополнительная общеобразовательная программа клуба интеллектуальных игр «Умники и умницы»</t>
  </si>
  <si>
    <t>«Умные звуки» - дополнительная общеобразовательная программа коллектива «Говоруша»</t>
  </si>
  <si>
    <t>«Семицветик» - дополнительная общеобразовательная программа по инклюзивному развивающему обучению</t>
  </si>
  <si>
    <t>Музыка</t>
  </si>
  <si>
    <t>«Сувенир» - дополнительная общеобразовательная программа мастерской художественной росписи и народной игрушки «Сувенир»</t>
  </si>
  <si>
    <t>«Дизайн интерьера» - дополнительная общеобразовательная программа студии «Старт-дизайн»</t>
  </si>
  <si>
    <t>Факультатив "Сценический вокал"</t>
  </si>
  <si>
    <t>«Озорные голоса» - дополнительная общеобразовательная программа  вокально-хоровой студии «Радость»</t>
  </si>
  <si>
    <t>«Постигая мир прекрасного. Азбука танца» -  дополнительная общеобразовательная программа хореографического ансамбля «Конфетти»</t>
  </si>
  <si>
    <t>«Мир народного танца» - дополнительная общеобразовательная программа ансамбля народного танца «Амрита»</t>
  </si>
  <si>
    <t>«Лаборатория танца» - дополнительная общеобразовательная программа хореографического ансамбля «Лаборатория танца»</t>
  </si>
  <si>
    <t>Факультатив «Растяжка»</t>
  </si>
  <si>
    <t>«Восхождение к вершинам мастерства» - дополнительная общеобразовательная программа хореографического ансамбля «Burleska»</t>
  </si>
  <si>
    <t>«Возраждая традиции» - дополнительная общеобразовательная программа студии художественного творчества «Самоцветы»</t>
  </si>
  <si>
    <t xml:space="preserve">«Компьютерный дизайн» - дополнительная общеобразовательная программа лаборатории компьютерного дизайна </t>
  </si>
  <si>
    <t>«Мелодия» - дополнительная общеобразовательная программа вокально-хоровой студии «Радость»</t>
  </si>
  <si>
    <t>«Бисерная фантазия» - дополнительная общеобразовательная программа студии художественного творчества «Самоцветы»</t>
  </si>
  <si>
    <t>«Радуга талантов» - дополнительная общеобразовательная программа студии художественного творчества «Самоцветы»</t>
  </si>
  <si>
    <t>«Радужка» - дополнительная общеобразовательная программа студии художественного творчества «Самоцветы»</t>
  </si>
  <si>
    <t>«Азбука ремесел» - дополнительная общеобразовательная программа студии художественного творчества «Самоцветы»</t>
  </si>
  <si>
    <t>«Зарянка» - дополнительная общеобразовательная программа этностудии «Горница»</t>
  </si>
  <si>
    <t>«Горница» - дополнительная общеобразовательная программа этностудии «Горница»</t>
  </si>
  <si>
    <t>«Денница» - дополнительная общеобразовательная программа фольклорного ансамбля «Рось»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</si>
</sst>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X39"/>
  <sheetViews>
    <sheetView tabSelected="1" zoomScale="70" zoomScaleNormal="70" workbookViewId="0">
      <selection activeCell="F46" sqref="F46"/>
    </sheetView>
  </sheetViews>
  <sheetFormatPr defaultRowHeight="12.75" x14ac:dyDescent="0.2"/>
  <cols>
    <col min="1" max="1" width="6.140625" style="1" customWidth="1"/>
    <col min="2" max="2" width="31" style="1" customWidth="1"/>
    <col min="3" max="16384" width="9.140625" style="1"/>
  </cols>
  <sheetData>
    <row r="1" spans="1:24" ht="30" customHeight="1" x14ac:dyDescent="0.2">
      <c r="B1" s="30" t="s">
        <v>15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4" ht="37.5" customHeight="1" x14ac:dyDescent="0.2">
      <c r="A2" s="28" t="s">
        <v>6</v>
      </c>
      <c r="B2" s="29" t="s">
        <v>17</v>
      </c>
      <c r="C2" s="29" t="s">
        <v>0</v>
      </c>
      <c r="D2" s="29"/>
      <c r="E2" s="29"/>
      <c r="F2" s="29" t="s">
        <v>7</v>
      </c>
      <c r="G2" s="29"/>
      <c r="H2" s="29"/>
      <c r="I2" s="29" t="s">
        <v>8</v>
      </c>
      <c r="J2" s="29"/>
      <c r="K2" s="29"/>
      <c r="L2" s="29" t="s">
        <v>9</v>
      </c>
      <c r="M2" s="29"/>
      <c r="N2" s="29"/>
      <c r="O2" s="29" t="s">
        <v>10</v>
      </c>
      <c r="P2" s="29"/>
      <c r="Q2" s="29"/>
      <c r="R2" s="29" t="s">
        <v>11</v>
      </c>
      <c r="S2" s="29"/>
      <c r="T2" s="29"/>
      <c r="U2" s="29" t="s">
        <v>12</v>
      </c>
      <c r="V2" s="29"/>
      <c r="W2" s="29"/>
    </row>
    <row r="3" spans="1:24" ht="45.75" customHeight="1" x14ac:dyDescent="0.2">
      <c r="A3" s="28"/>
      <c r="B3" s="29"/>
      <c r="C3" s="15" t="s">
        <v>1</v>
      </c>
      <c r="D3" s="15" t="s">
        <v>2</v>
      </c>
      <c r="E3" s="15" t="s">
        <v>3</v>
      </c>
      <c r="F3" s="15" t="s">
        <v>1</v>
      </c>
      <c r="G3" s="15" t="s">
        <v>2</v>
      </c>
      <c r="H3" s="15" t="s">
        <v>3</v>
      </c>
      <c r="I3" s="15" t="s">
        <v>1</v>
      </c>
      <c r="J3" s="15" t="s">
        <v>2</v>
      </c>
      <c r="K3" s="15" t="s">
        <v>3</v>
      </c>
      <c r="L3" s="15" t="s">
        <v>1</v>
      </c>
      <c r="M3" s="15" t="s">
        <v>2</v>
      </c>
      <c r="N3" s="15" t="s">
        <v>3</v>
      </c>
      <c r="O3" s="15" t="s">
        <v>1</v>
      </c>
      <c r="P3" s="15" t="s">
        <v>2</v>
      </c>
      <c r="Q3" s="15" t="s">
        <v>3</v>
      </c>
      <c r="R3" s="15" t="s">
        <v>1</v>
      </c>
      <c r="S3" s="15" t="s">
        <v>2</v>
      </c>
      <c r="T3" s="15" t="s">
        <v>3</v>
      </c>
      <c r="U3" s="15" t="s">
        <v>1</v>
      </c>
      <c r="V3" s="15" t="s">
        <v>2</v>
      </c>
      <c r="W3" s="15" t="s">
        <v>3</v>
      </c>
    </row>
    <row r="4" spans="1:24" s="2" customFormat="1" ht="75" x14ac:dyDescent="0.25">
      <c r="A4" s="40">
        <v>1</v>
      </c>
      <c r="B4" s="14" t="s">
        <v>21</v>
      </c>
      <c r="C4" s="16">
        <f t="shared" ref="C4:C5" si="0">F4+I4+L4+O4+R4+U4</f>
        <v>18</v>
      </c>
      <c r="D4" s="16">
        <f t="shared" ref="D4:D5" si="1">G4+J4+M4+P4+S4+V4</f>
        <v>5</v>
      </c>
      <c r="E4" s="16">
        <f t="shared" ref="E4:E5" si="2">H4+K4+N4+Q4+T4+W4</f>
        <v>50</v>
      </c>
      <c r="F4" s="16">
        <v>2</v>
      </c>
      <c r="G4" s="16">
        <v>1</v>
      </c>
      <c r="H4" s="16">
        <v>10</v>
      </c>
      <c r="I4" s="16">
        <v>4</v>
      </c>
      <c r="J4" s="16">
        <v>1</v>
      </c>
      <c r="K4" s="16">
        <v>10</v>
      </c>
      <c r="L4" s="16">
        <v>4</v>
      </c>
      <c r="M4" s="16">
        <v>1</v>
      </c>
      <c r="N4" s="16">
        <v>10</v>
      </c>
      <c r="O4" s="16"/>
      <c r="P4" s="16"/>
      <c r="Q4" s="16"/>
      <c r="R4" s="16">
        <v>8</v>
      </c>
      <c r="S4" s="16">
        <v>2</v>
      </c>
      <c r="T4" s="16">
        <v>20</v>
      </c>
      <c r="U4" s="16"/>
      <c r="V4" s="16"/>
      <c r="W4" s="16"/>
    </row>
    <row r="5" spans="1:24" s="2" customFormat="1" ht="75.75" customHeight="1" x14ac:dyDescent="0.25">
      <c r="A5" s="40">
        <v>2</v>
      </c>
      <c r="B5" s="14" t="s">
        <v>105</v>
      </c>
      <c r="C5" s="16">
        <f t="shared" si="0"/>
        <v>4</v>
      </c>
      <c r="D5" s="16">
        <f t="shared" si="1"/>
        <v>1</v>
      </c>
      <c r="E5" s="16">
        <f t="shared" si="2"/>
        <v>10</v>
      </c>
      <c r="F5" s="16">
        <v>4</v>
      </c>
      <c r="G5" s="16">
        <v>1</v>
      </c>
      <c r="H5" s="16">
        <v>10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 s="2" customFormat="1" ht="88.5" customHeight="1" x14ac:dyDescent="0.25">
      <c r="A6" s="40">
        <v>3</v>
      </c>
      <c r="B6" s="14" t="s">
        <v>32</v>
      </c>
      <c r="C6" s="16">
        <f t="shared" ref="C6:E6" si="3">F6+I6+L6+O6+R6+U6</f>
        <v>16</v>
      </c>
      <c r="D6" s="16">
        <f t="shared" si="3"/>
        <v>8</v>
      </c>
      <c r="E6" s="16">
        <f t="shared" si="3"/>
        <v>72</v>
      </c>
      <c r="F6" s="16">
        <v>8</v>
      </c>
      <c r="G6" s="16">
        <v>3</v>
      </c>
      <c r="H6" s="16">
        <v>27</v>
      </c>
      <c r="I6" s="16">
        <v>8</v>
      </c>
      <c r="J6" s="16">
        <v>5</v>
      </c>
      <c r="K6" s="16">
        <v>45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4" s="2" customFormat="1" ht="66" customHeight="1" x14ac:dyDescent="0.25">
      <c r="A7" s="40">
        <v>4</v>
      </c>
      <c r="B7" s="14" t="s">
        <v>33</v>
      </c>
      <c r="C7" s="16">
        <f>F7+I7+L7+O7+R7+U7</f>
        <v>28</v>
      </c>
      <c r="D7" s="16">
        <f t="shared" ref="D7:D9" si="4">G7+J7+M7+P7+S7+V7</f>
        <v>7</v>
      </c>
      <c r="E7" s="16">
        <f t="shared" ref="E7" si="5">H7+K7+N7+Q7+T7+W7</f>
        <v>62</v>
      </c>
      <c r="F7" s="16">
        <v>4</v>
      </c>
      <c r="G7" s="16">
        <v>1</v>
      </c>
      <c r="H7" s="16">
        <v>10</v>
      </c>
      <c r="I7" s="16">
        <v>24</v>
      </c>
      <c r="J7" s="16">
        <v>6</v>
      </c>
      <c r="K7" s="16">
        <v>52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4" s="2" customFormat="1" ht="59.25" customHeight="1" x14ac:dyDescent="0.25">
      <c r="A8" s="40">
        <v>5</v>
      </c>
      <c r="B8" s="25" t="s">
        <v>79</v>
      </c>
      <c r="C8" s="16">
        <f>F8+I8+L8+O8+R8+U8</f>
        <v>26</v>
      </c>
      <c r="D8" s="16">
        <f t="shared" si="4"/>
        <v>7</v>
      </c>
      <c r="E8" s="16">
        <f>H8+K8+N8+Q8+T8+W8</f>
        <v>66</v>
      </c>
      <c r="F8" s="16">
        <v>8</v>
      </c>
      <c r="G8" s="16">
        <v>2</v>
      </c>
      <c r="H8" s="16">
        <v>18</v>
      </c>
      <c r="I8" s="16">
        <v>16</v>
      </c>
      <c r="J8" s="16">
        <v>4</v>
      </c>
      <c r="K8" s="16">
        <v>38</v>
      </c>
      <c r="L8" s="16">
        <v>2</v>
      </c>
      <c r="M8" s="16">
        <v>1</v>
      </c>
      <c r="N8" s="16">
        <v>10</v>
      </c>
      <c r="O8" s="16"/>
      <c r="P8" s="16"/>
      <c r="Q8" s="16"/>
      <c r="R8" s="16"/>
      <c r="S8" s="16"/>
      <c r="T8" s="16"/>
      <c r="U8" s="16"/>
      <c r="V8" s="16"/>
      <c r="W8" s="16"/>
    </row>
    <row r="9" spans="1:24" s="2" customFormat="1" ht="46.5" customHeight="1" x14ac:dyDescent="0.25">
      <c r="A9" s="40">
        <v>6</v>
      </c>
      <c r="B9" s="24" t="s">
        <v>106</v>
      </c>
      <c r="C9" s="16">
        <f>F9+I9+L9+O9+R9+U9</f>
        <v>2</v>
      </c>
      <c r="D9" s="16">
        <f t="shared" si="4"/>
        <v>1</v>
      </c>
      <c r="E9" s="16">
        <f>H9+K9+N9+Q9+T9+W9</f>
        <v>10</v>
      </c>
      <c r="F9" s="16">
        <v>2</v>
      </c>
      <c r="G9" s="16">
        <v>1</v>
      </c>
      <c r="H9" s="16">
        <v>10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4" s="2" customFormat="1" ht="15" x14ac:dyDescent="0.25">
      <c r="A10" s="18">
        <v>7</v>
      </c>
      <c r="B10" s="14"/>
      <c r="C10" s="16">
        <f t="shared" ref="C10:C38" si="6">F10+I10+L10+O10+R10+U10</f>
        <v>0</v>
      </c>
      <c r="D10" s="16">
        <f t="shared" ref="D10:D38" si="7">G10+J10+M10+P10+S10+V10</f>
        <v>0</v>
      </c>
      <c r="E10" s="16">
        <f t="shared" ref="E10:E38" si="8">H10+K10+N10+Q10+T10+W10</f>
        <v>0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4" s="2" customFormat="1" ht="15" hidden="1" x14ac:dyDescent="0.25">
      <c r="A11" s="18">
        <v>6</v>
      </c>
      <c r="B11" s="17"/>
      <c r="C11" s="16">
        <f t="shared" si="6"/>
        <v>0</v>
      </c>
      <c r="D11" s="16">
        <f t="shared" si="7"/>
        <v>0</v>
      </c>
      <c r="E11" s="16">
        <f t="shared" si="8"/>
        <v>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4"/>
    </row>
    <row r="12" spans="1:24" s="2" customFormat="1" ht="15" hidden="1" x14ac:dyDescent="0.25">
      <c r="A12" s="18">
        <v>7</v>
      </c>
      <c r="B12" s="17"/>
      <c r="C12" s="16">
        <f t="shared" si="6"/>
        <v>0</v>
      </c>
      <c r="D12" s="16">
        <f t="shared" si="7"/>
        <v>0</v>
      </c>
      <c r="E12" s="16">
        <f t="shared" si="8"/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4" s="2" customFormat="1" ht="15" hidden="1" x14ac:dyDescent="0.25">
      <c r="A13" s="18">
        <v>8</v>
      </c>
      <c r="B13" s="17"/>
      <c r="C13" s="16">
        <f t="shared" si="6"/>
        <v>0</v>
      </c>
      <c r="D13" s="16">
        <f t="shared" si="7"/>
        <v>0</v>
      </c>
      <c r="E13" s="16">
        <f t="shared" si="8"/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4" s="2" customFormat="1" ht="15" hidden="1" x14ac:dyDescent="0.25">
      <c r="A14" s="18">
        <v>9</v>
      </c>
      <c r="B14" s="17"/>
      <c r="C14" s="16">
        <f t="shared" si="6"/>
        <v>0</v>
      </c>
      <c r="D14" s="16">
        <f t="shared" si="7"/>
        <v>0</v>
      </c>
      <c r="E14" s="16">
        <f t="shared" si="8"/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4" s="2" customFormat="1" ht="15" hidden="1" x14ac:dyDescent="0.25">
      <c r="A15" s="18">
        <v>10</v>
      </c>
      <c r="B15" s="17"/>
      <c r="C15" s="16">
        <f t="shared" si="6"/>
        <v>0</v>
      </c>
      <c r="D15" s="16">
        <f t="shared" si="7"/>
        <v>0</v>
      </c>
      <c r="E15" s="16">
        <f t="shared" si="8"/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4" s="2" customFormat="1" ht="15" hidden="1" x14ac:dyDescent="0.25">
      <c r="A16" s="18">
        <v>11</v>
      </c>
      <c r="B16" s="17"/>
      <c r="C16" s="16">
        <f t="shared" si="6"/>
        <v>0</v>
      </c>
      <c r="D16" s="16">
        <f t="shared" si="7"/>
        <v>0</v>
      </c>
      <c r="E16" s="16">
        <f t="shared" si="8"/>
        <v>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1:24" s="2" customFormat="1" ht="15" hidden="1" x14ac:dyDescent="0.25">
      <c r="A17" s="18">
        <v>12</v>
      </c>
      <c r="B17" s="17"/>
      <c r="C17" s="16">
        <f t="shared" si="6"/>
        <v>0</v>
      </c>
      <c r="D17" s="16">
        <f t="shared" si="7"/>
        <v>0</v>
      </c>
      <c r="E17" s="16">
        <f t="shared" si="8"/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4"/>
    </row>
    <row r="18" spans="1:24" s="2" customFormat="1" ht="15" hidden="1" x14ac:dyDescent="0.25">
      <c r="A18" s="18">
        <v>13</v>
      </c>
      <c r="B18" s="17"/>
      <c r="C18" s="16">
        <f t="shared" si="6"/>
        <v>0</v>
      </c>
      <c r="D18" s="16">
        <f t="shared" si="7"/>
        <v>0</v>
      </c>
      <c r="E18" s="16">
        <f t="shared" si="8"/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4" s="2" customFormat="1" ht="15" hidden="1" x14ac:dyDescent="0.25">
      <c r="A19" s="18">
        <v>14</v>
      </c>
      <c r="B19" s="17"/>
      <c r="C19" s="16">
        <f t="shared" si="6"/>
        <v>0</v>
      </c>
      <c r="D19" s="16">
        <f t="shared" si="7"/>
        <v>0</v>
      </c>
      <c r="E19" s="16">
        <f t="shared" si="8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4" s="2" customFormat="1" ht="15" hidden="1" x14ac:dyDescent="0.25">
      <c r="A20" s="18">
        <v>15</v>
      </c>
      <c r="B20" s="17"/>
      <c r="C20" s="16">
        <f t="shared" si="6"/>
        <v>0</v>
      </c>
      <c r="D20" s="16">
        <f t="shared" si="7"/>
        <v>0</v>
      </c>
      <c r="E20" s="16">
        <f t="shared" si="8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4" s="2" customFormat="1" ht="15" hidden="1" x14ac:dyDescent="0.25">
      <c r="A21" s="18">
        <v>16</v>
      </c>
      <c r="B21" s="17"/>
      <c r="C21" s="16">
        <f t="shared" si="6"/>
        <v>0</v>
      </c>
      <c r="D21" s="16">
        <f t="shared" si="7"/>
        <v>0</v>
      </c>
      <c r="E21" s="16">
        <f t="shared" si="8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4" s="2" customFormat="1" ht="15" hidden="1" x14ac:dyDescent="0.25">
      <c r="A22" s="18">
        <v>17</v>
      </c>
      <c r="B22" s="17"/>
      <c r="C22" s="16">
        <f t="shared" si="6"/>
        <v>0</v>
      </c>
      <c r="D22" s="16">
        <f t="shared" si="7"/>
        <v>0</v>
      </c>
      <c r="E22" s="16">
        <f t="shared" si="8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4" s="2" customFormat="1" ht="15" hidden="1" x14ac:dyDescent="0.25">
      <c r="A23" s="18">
        <v>18</v>
      </c>
      <c r="B23" s="17"/>
      <c r="C23" s="16">
        <f t="shared" si="6"/>
        <v>0</v>
      </c>
      <c r="D23" s="16">
        <f t="shared" si="7"/>
        <v>0</v>
      </c>
      <c r="E23" s="16">
        <f t="shared" si="8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4" s="2" customFormat="1" ht="15" hidden="1" x14ac:dyDescent="0.25">
      <c r="A24" s="18">
        <v>19</v>
      </c>
      <c r="B24" s="17"/>
      <c r="C24" s="16">
        <f t="shared" si="6"/>
        <v>0</v>
      </c>
      <c r="D24" s="16">
        <f t="shared" si="7"/>
        <v>0</v>
      </c>
      <c r="E24" s="16">
        <f t="shared" si="8"/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4" s="2" customFormat="1" ht="15" hidden="1" x14ac:dyDescent="0.25">
      <c r="A25" s="18">
        <v>20</v>
      </c>
      <c r="B25" s="17"/>
      <c r="C25" s="16">
        <f t="shared" si="6"/>
        <v>0</v>
      </c>
      <c r="D25" s="16">
        <f t="shared" si="7"/>
        <v>0</v>
      </c>
      <c r="E25" s="16">
        <f t="shared" si="8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4"/>
    </row>
    <row r="26" spans="1:24" s="2" customFormat="1" ht="15" hidden="1" x14ac:dyDescent="0.25">
      <c r="A26" s="18">
        <v>21</v>
      </c>
      <c r="B26" s="17"/>
      <c r="C26" s="16">
        <f t="shared" si="6"/>
        <v>0</v>
      </c>
      <c r="D26" s="16">
        <f t="shared" si="7"/>
        <v>0</v>
      </c>
      <c r="E26" s="16">
        <f t="shared" si="8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4" s="2" customFormat="1" ht="15" hidden="1" x14ac:dyDescent="0.25">
      <c r="A27" s="18">
        <v>22</v>
      </c>
      <c r="B27" s="17"/>
      <c r="C27" s="16">
        <f t="shared" si="6"/>
        <v>0</v>
      </c>
      <c r="D27" s="16">
        <f t="shared" si="7"/>
        <v>0</v>
      </c>
      <c r="E27" s="16">
        <f t="shared" si="8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4" s="2" customFormat="1" ht="15" hidden="1" x14ac:dyDescent="0.25">
      <c r="A28" s="18">
        <v>23</v>
      </c>
      <c r="B28" s="17"/>
      <c r="C28" s="16">
        <f t="shared" si="6"/>
        <v>0</v>
      </c>
      <c r="D28" s="16">
        <f t="shared" si="7"/>
        <v>0</v>
      </c>
      <c r="E28" s="16">
        <f t="shared" si="8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4" s="2" customFormat="1" ht="15" hidden="1" x14ac:dyDescent="0.25">
      <c r="A29" s="18">
        <v>24</v>
      </c>
      <c r="B29" s="17"/>
      <c r="C29" s="16">
        <f t="shared" si="6"/>
        <v>0</v>
      </c>
      <c r="D29" s="16">
        <f t="shared" si="7"/>
        <v>0</v>
      </c>
      <c r="E29" s="16">
        <f t="shared" si="8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4" s="2" customFormat="1" ht="15" hidden="1" x14ac:dyDescent="0.25">
      <c r="A30" s="18">
        <v>25</v>
      </c>
      <c r="B30" s="17"/>
      <c r="C30" s="16">
        <f t="shared" si="6"/>
        <v>0</v>
      </c>
      <c r="D30" s="16">
        <f t="shared" si="7"/>
        <v>0</v>
      </c>
      <c r="E30" s="16">
        <f t="shared" si="8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4" s="2" customFormat="1" ht="15" hidden="1" x14ac:dyDescent="0.25">
      <c r="A31" s="18">
        <v>26</v>
      </c>
      <c r="B31" s="17"/>
      <c r="C31" s="16">
        <f t="shared" si="6"/>
        <v>0</v>
      </c>
      <c r="D31" s="16">
        <f t="shared" si="7"/>
        <v>0</v>
      </c>
      <c r="E31" s="16">
        <f t="shared" si="8"/>
        <v>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4"/>
    </row>
    <row r="32" spans="1:24" s="2" customFormat="1" ht="15" hidden="1" x14ac:dyDescent="0.25">
      <c r="A32" s="18">
        <v>27</v>
      </c>
      <c r="B32" s="17"/>
      <c r="C32" s="16">
        <f t="shared" si="6"/>
        <v>0</v>
      </c>
      <c r="D32" s="16">
        <f t="shared" si="7"/>
        <v>0</v>
      </c>
      <c r="E32" s="16">
        <f t="shared" si="8"/>
        <v>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4" s="2" customFormat="1" ht="15" hidden="1" x14ac:dyDescent="0.25">
      <c r="A33" s="18">
        <v>28</v>
      </c>
      <c r="B33" s="17"/>
      <c r="C33" s="16">
        <f t="shared" si="6"/>
        <v>0</v>
      </c>
      <c r="D33" s="16">
        <f t="shared" si="7"/>
        <v>0</v>
      </c>
      <c r="E33" s="16">
        <f t="shared" si="8"/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4" s="2" customFormat="1" ht="15" hidden="1" x14ac:dyDescent="0.25">
      <c r="A34" s="18">
        <v>29</v>
      </c>
      <c r="B34" s="17"/>
      <c r="C34" s="16">
        <f t="shared" si="6"/>
        <v>0</v>
      </c>
      <c r="D34" s="16">
        <f t="shared" si="7"/>
        <v>0</v>
      </c>
      <c r="E34" s="16">
        <f t="shared" si="8"/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4" s="2" customFormat="1" ht="15" hidden="1" x14ac:dyDescent="0.25">
      <c r="A35" s="18">
        <v>30</v>
      </c>
      <c r="B35" s="17"/>
      <c r="C35" s="16">
        <f t="shared" si="6"/>
        <v>0</v>
      </c>
      <c r="D35" s="16">
        <f t="shared" si="7"/>
        <v>0</v>
      </c>
      <c r="E35" s="16">
        <f t="shared" si="8"/>
        <v>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4" s="2" customFormat="1" ht="15" hidden="1" x14ac:dyDescent="0.25">
      <c r="A36" s="18">
        <v>31</v>
      </c>
      <c r="B36" s="17"/>
      <c r="C36" s="16">
        <f t="shared" si="6"/>
        <v>0</v>
      </c>
      <c r="D36" s="16">
        <f t="shared" si="7"/>
        <v>0</v>
      </c>
      <c r="E36" s="16">
        <f t="shared" si="8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1:24" s="2" customFormat="1" ht="15" hidden="1" x14ac:dyDescent="0.25">
      <c r="A37" s="18">
        <v>32</v>
      </c>
      <c r="B37" s="17"/>
      <c r="C37" s="16">
        <f t="shared" si="6"/>
        <v>0</v>
      </c>
      <c r="D37" s="16">
        <f t="shared" si="7"/>
        <v>0</v>
      </c>
      <c r="E37" s="16">
        <f t="shared" si="8"/>
        <v>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4"/>
    </row>
    <row r="38" spans="1:24" s="2" customFormat="1" ht="15" hidden="1" x14ac:dyDescent="0.25">
      <c r="A38" s="18">
        <v>33</v>
      </c>
      <c r="B38" s="17"/>
      <c r="C38" s="16">
        <f t="shared" si="6"/>
        <v>0</v>
      </c>
      <c r="D38" s="16">
        <f t="shared" si="7"/>
        <v>0</v>
      </c>
      <c r="E38" s="16">
        <f t="shared" si="8"/>
        <v>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4" s="5" customFormat="1" ht="15.75" customHeight="1" x14ac:dyDescent="0.25">
      <c r="A39" s="20"/>
      <c r="B39" s="20" t="s">
        <v>13</v>
      </c>
      <c r="C39" s="21">
        <f>SUM(C4:C38)</f>
        <v>94</v>
      </c>
      <c r="D39" s="21">
        <f>SUM(D4:D38)</f>
        <v>29</v>
      </c>
      <c r="E39" s="21">
        <f>SUM(E4:E38)</f>
        <v>270</v>
      </c>
      <c r="F39" s="21">
        <f>SUM(F4:F38)</f>
        <v>28</v>
      </c>
      <c r="G39" s="21">
        <f t="shared" ref="G39:H39" si="9">SUM(G4:G38)</f>
        <v>9</v>
      </c>
      <c r="H39" s="21">
        <f t="shared" si="9"/>
        <v>85</v>
      </c>
      <c r="I39" s="21">
        <f t="shared" ref="I39:W39" si="10">SUM(I4:I38)</f>
        <v>52</v>
      </c>
      <c r="J39" s="21">
        <f t="shared" si="10"/>
        <v>16</v>
      </c>
      <c r="K39" s="21">
        <f t="shared" si="10"/>
        <v>145</v>
      </c>
      <c r="L39" s="21">
        <f t="shared" si="10"/>
        <v>6</v>
      </c>
      <c r="M39" s="21">
        <f t="shared" si="10"/>
        <v>2</v>
      </c>
      <c r="N39" s="21">
        <f t="shared" si="10"/>
        <v>20</v>
      </c>
      <c r="O39" s="21">
        <f t="shared" si="10"/>
        <v>0</v>
      </c>
      <c r="P39" s="21">
        <f t="shared" si="10"/>
        <v>0</v>
      </c>
      <c r="Q39" s="21">
        <f t="shared" si="10"/>
        <v>0</v>
      </c>
      <c r="R39" s="21">
        <f t="shared" si="10"/>
        <v>8</v>
      </c>
      <c r="S39" s="21">
        <f t="shared" si="10"/>
        <v>2</v>
      </c>
      <c r="T39" s="21">
        <f t="shared" si="10"/>
        <v>20</v>
      </c>
      <c r="U39" s="21">
        <f t="shared" si="10"/>
        <v>0</v>
      </c>
      <c r="V39" s="21">
        <f t="shared" si="10"/>
        <v>0</v>
      </c>
      <c r="W39" s="21">
        <f t="shared" si="10"/>
        <v>0</v>
      </c>
      <c r="X39" s="9"/>
    </row>
  </sheetData>
  <mergeCells count="10">
    <mergeCell ref="A2:A3"/>
    <mergeCell ref="O2:Q2"/>
    <mergeCell ref="R2:T2"/>
    <mergeCell ref="U2:W2"/>
    <mergeCell ref="B1:W1"/>
    <mergeCell ref="B2:B3"/>
    <mergeCell ref="C2:E2"/>
    <mergeCell ref="F2:H2"/>
    <mergeCell ref="I2:K2"/>
    <mergeCell ref="L2:N2"/>
  </mergeCells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AD8"/>
  <sheetViews>
    <sheetView view="pageBreakPreview" zoomScale="60" zoomScaleNormal="70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H37" sqref="H37"/>
    </sheetView>
  </sheetViews>
  <sheetFormatPr defaultRowHeight="12.75" x14ac:dyDescent="0.2"/>
  <cols>
    <col min="1" max="1" width="6.140625" style="1" customWidth="1"/>
    <col min="2" max="2" width="31" style="1" customWidth="1"/>
    <col min="3" max="16384" width="9.140625" style="1"/>
  </cols>
  <sheetData>
    <row r="1" spans="1:30" ht="30" customHeight="1" x14ac:dyDescent="0.2">
      <c r="B1" s="30" t="s">
        <v>14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2"/>
    </row>
    <row r="2" spans="1:30" ht="37.5" customHeight="1" x14ac:dyDescent="0.2">
      <c r="A2" s="28" t="s">
        <v>6</v>
      </c>
      <c r="B2" s="29" t="s">
        <v>16</v>
      </c>
      <c r="C2" s="29" t="s">
        <v>0</v>
      </c>
      <c r="D2" s="29"/>
      <c r="E2" s="29"/>
      <c r="F2" s="29" t="s">
        <v>7</v>
      </c>
      <c r="G2" s="29"/>
      <c r="H2" s="29"/>
      <c r="I2" s="29" t="s">
        <v>8</v>
      </c>
      <c r="J2" s="29"/>
      <c r="K2" s="29"/>
      <c r="L2" s="29" t="s">
        <v>9</v>
      </c>
      <c r="M2" s="29"/>
      <c r="N2" s="29"/>
      <c r="O2" s="29" t="s">
        <v>10</v>
      </c>
      <c r="P2" s="29"/>
      <c r="Q2" s="29"/>
      <c r="R2" s="29" t="s">
        <v>11</v>
      </c>
      <c r="S2" s="29"/>
      <c r="T2" s="29"/>
      <c r="U2" s="29" t="s">
        <v>12</v>
      </c>
      <c r="V2" s="29"/>
      <c r="W2" s="29"/>
      <c r="X2" s="29" t="s">
        <v>4</v>
      </c>
      <c r="Y2" s="29"/>
      <c r="Z2" s="29"/>
      <c r="AA2" s="29" t="s">
        <v>5</v>
      </c>
      <c r="AB2" s="29"/>
      <c r="AC2" s="29"/>
    </row>
    <row r="3" spans="1:30" ht="45" x14ac:dyDescent="0.2">
      <c r="A3" s="28"/>
      <c r="B3" s="29"/>
      <c r="C3" s="15" t="s">
        <v>1</v>
      </c>
      <c r="D3" s="15" t="s">
        <v>2</v>
      </c>
      <c r="E3" s="15" t="s">
        <v>3</v>
      </c>
      <c r="F3" s="15" t="s">
        <v>1</v>
      </c>
      <c r="G3" s="15" t="s">
        <v>2</v>
      </c>
      <c r="H3" s="15" t="s">
        <v>3</v>
      </c>
      <c r="I3" s="15" t="s">
        <v>1</v>
      </c>
      <c r="J3" s="15" t="s">
        <v>2</v>
      </c>
      <c r="K3" s="15" t="s">
        <v>3</v>
      </c>
      <c r="L3" s="15" t="s">
        <v>1</v>
      </c>
      <c r="M3" s="15" t="s">
        <v>2</v>
      </c>
      <c r="N3" s="15" t="s">
        <v>3</v>
      </c>
      <c r="O3" s="15" t="s">
        <v>1</v>
      </c>
      <c r="P3" s="15" t="s">
        <v>2</v>
      </c>
      <c r="Q3" s="15" t="s">
        <v>3</v>
      </c>
      <c r="R3" s="15" t="s">
        <v>1</v>
      </c>
      <c r="S3" s="15" t="s">
        <v>2</v>
      </c>
      <c r="T3" s="15" t="s">
        <v>3</v>
      </c>
      <c r="U3" s="15" t="s">
        <v>1</v>
      </c>
      <c r="V3" s="15" t="s">
        <v>2</v>
      </c>
      <c r="W3" s="15" t="s">
        <v>3</v>
      </c>
      <c r="X3" s="15" t="s">
        <v>1</v>
      </c>
      <c r="Y3" s="15" t="s">
        <v>2</v>
      </c>
      <c r="Z3" s="15" t="s">
        <v>3</v>
      </c>
      <c r="AA3" s="15" t="s">
        <v>1</v>
      </c>
      <c r="AB3" s="15" t="s">
        <v>2</v>
      </c>
      <c r="AC3" s="15" t="s">
        <v>3</v>
      </c>
    </row>
    <row r="4" spans="1:30" s="2" customFormat="1" ht="119.25" customHeight="1" x14ac:dyDescent="0.25">
      <c r="A4" s="18">
        <v>1</v>
      </c>
      <c r="B4" s="14" t="s">
        <v>76</v>
      </c>
      <c r="C4" s="16">
        <f t="shared" ref="C4:E5" si="0">F4+I4+L4+O4+R4+U4+X4+AA4</f>
        <v>28</v>
      </c>
      <c r="D4" s="16">
        <f t="shared" si="0"/>
        <v>4</v>
      </c>
      <c r="E4" s="16">
        <f t="shared" si="0"/>
        <v>47</v>
      </c>
      <c r="F4" s="16"/>
      <c r="G4" s="16"/>
      <c r="H4" s="16"/>
      <c r="I4" s="16">
        <v>4</v>
      </c>
      <c r="J4" s="16">
        <v>1</v>
      </c>
      <c r="K4" s="16">
        <v>15</v>
      </c>
      <c r="L4" s="16"/>
      <c r="M4" s="16"/>
      <c r="N4" s="16"/>
      <c r="O4" s="16">
        <v>6</v>
      </c>
      <c r="P4" s="16">
        <v>1</v>
      </c>
      <c r="Q4" s="16">
        <v>12</v>
      </c>
      <c r="R4" s="16">
        <v>9</v>
      </c>
      <c r="S4" s="16">
        <v>1</v>
      </c>
      <c r="T4" s="16">
        <v>10</v>
      </c>
      <c r="U4" s="16">
        <v>9</v>
      </c>
      <c r="V4" s="16">
        <v>1</v>
      </c>
      <c r="W4" s="16">
        <v>10</v>
      </c>
      <c r="X4" s="16"/>
      <c r="Y4" s="16"/>
      <c r="Z4" s="16"/>
      <c r="AA4" s="16"/>
      <c r="AB4" s="16"/>
      <c r="AC4" s="16"/>
    </row>
    <row r="5" spans="1:30" s="2" customFormat="1" ht="92.25" customHeight="1" x14ac:dyDescent="0.25">
      <c r="A5" s="18">
        <v>2</v>
      </c>
      <c r="B5" s="26" t="s">
        <v>31</v>
      </c>
      <c r="C5" s="16">
        <f t="shared" si="0"/>
        <v>2</v>
      </c>
      <c r="D5" s="16">
        <f t="shared" si="0"/>
        <v>1</v>
      </c>
      <c r="E5" s="16">
        <f t="shared" si="0"/>
        <v>10</v>
      </c>
      <c r="F5" s="16">
        <v>2</v>
      </c>
      <c r="G5" s="16">
        <v>1</v>
      </c>
      <c r="H5" s="16">
        <v>10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30" s="2" customFormat="1" ht="36.75" customHeight="1" x14ac:dyDescent="0.25">
      <c r="A6" s="18"/>
      <c r="B6" s="17" t="s">
        <v>80</v>
      </c>
      <c r="C6" s="16">
        <f>F6+I6+L6+O6+R6+U6+X6+AA6</f>
        <v>6</v>
      </c>
      <c r="D6" s="16">
        <f t="shared" ref="D6:D7" si="1">G6+J6+M6+P6+S6+V6+Y6+AB6</f>
        <v>1</v>
      </c>
      <c r="E6" s="16">
        <f t="shared" ref="E6:E7" si="2">H6+K6+N6+Q6+T6+W6+Z6+AC6</f>
        <v>15</v>
      </c>
      <c r="F6" s="16">
        <v>6</v>
      </c>
      <c r="G6" s="16">
        <v>1</v>
      </c>
      <c r="H6" s="16">
        <v>15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30" s="2" customFormat="1" ht="15" x14ac:dyDescent="0.25">
      <c r="A7" s="18">
        <v>3</v>
      </c>
      <c r="B7" s="17"/>
      <c r="C7" s="16">
        <f t="shared" ref="C7" si="3">F7+I7+L7+O7+R7+U7+X7+AA7</f>
        <v>0</v>
      </c>
      <c r="D7" s="16">
        <f t="shared" si="1"/>
        <v>0</v>
      </c>
      <c r="E7" s="16">
        <f t="shared" si="2"/>
        <v>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30" s="5" customFormat="1" ht="15.75" customHeight="1" x14ac:dyDescent="0.25">
      <c r="A8" s="20"/>
      <c r="B8" s="20" t="s">
        <v>13</v>
      </c>
      <c r="C8" s="21">
        <f t="shared" ref="C8:AC8" si="4">SUM(C4:C7)</f>
        <v>36</v>
      </c>
      <c r="D8" s="21">
        <f t="shared" si="4"/>
        <v>6</v>
      </c>
      <c r="E8" s="21">
        <f t="shared" si="4"/>
        <v>72</v>
      </c>
      <c r="F8" s="21">
        <f t="shared" si="4"/>
        <v>8</v>
      </c>
      <c r="G8" s="21">
        <f t="shared" si="4"/>
        <v>2</v>
      </c>
      <c r="H8" s="21">
        <f t="shared" si="4"/>
        <v>25</v>
      </c>
      <c r="I8" s="21">
        <f t="shared" si="4"/>
        <v>4</v>
      </c>
      <c r="J8" s="21">
        <f t="shared" si="4"/>
        <v>1</v>
      </c>
      <c r="K8" s="21">
        <f t="shared" si="4"/>
        <v>15</v>
      </c>
      <c r="L8" s="21">
        <f t="shared" si="4"/>
        <v>0</v>
      </c>
      <c r="M8" s="21">
        <f t="shared" si="4"/>
        <v>0</v>
      </c>
      <c r="N8" s="21">
        <f t="shared" si="4"/>
        <v>0</v>
      </c>
      <c r="O8" s="21">
        <f t="shared" si="4"/>
        <v>6</v>
      </c>
      <c r="P8" s="21">
        <f t="shared" si="4"/>
        <v>1</v>
      </c>
      <c r="Q8" s="21">
        <f t="shared" si="4"/>
        <v>12</v>
      </c>
      <c r="R8" s="21">
        <f t="shared" si="4"/>
        <v>9</v>
      </c>
      <c r="S8" s="21">
        <f t="shared" si="4"/>
        <v>1</v>
      </c>
      <c r="T8" s="21">
        <f t="shared" si="4"/>
        <v>10</v>
      </c>
      <c r="U8" s="21">
        <f t="shared" si="4"/>
        <v>9</v>
      </c>
      <c r="V8" s="21">
        <f t="shared" si="4"/>
        <v>1</v>
      </c>
      <c r="W8" s="21">
        <f t="shared" si="4"/>
        <v>10</v>
      </c>
      <c r="X8" s="21">
        <f t="shared" si="4"/>
        <v>0</v>
      </c>
      <c r="Y8" s="21">
        <f t="shared" si="4"/>
        <v>0</v>
      </c>
      <c r="Z8" s="21">
        <f t="shared" si="4"/>
        <v>0</v>
      </c>
      <c r="AA8" s="21">
        <f t="shared" si="4"/>
        <v>0</v>
      </c>
      <c r="AB8" s="21">
        <f t="shared" si="4"/>
        <v>0</v>
      </c>
      <c r="AC8" s="21">
        <f t="shared" si="4"/>
        <v>0</v>
      </c>
      <c r="AD8" s="9"/>
    </row>
  </sheetData>
  <mergeCells count="12">
    <mergeCell ref="B1:AC1"/>
    <mergeCell ref="U2:W2"/>
    <mergeCell ref="A2:A3"/>
    <mergeCell ref="B2:B3"/>
    <mergeCell ref="C2:E2"/>
    <mergeCell ref="F2:H2"/>
    <mergeCell ref="I2:K2"/>
    <mergeCell ref="L2:N2"/>
    <mergeCell ref="O2:Q2"/>
    <mergeCell ref="X2:Z2"/>
    <mergeCell ref="R2:T2"/>
    <mergeCell ref="AA2:AC2"/>
  </mergeCells>
  <pageMargins left="0" right="0" top="0.74803149606299213" bottom="0.74803149606299213" header="0.31496062992125984" footer="0.31496062992125984"/>
  <pageSetup paperSize="9" scale="51" orientation="landscape" r:id="rId1"/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X30"/>
  <sheetViews>
    <sheetView view="pageBreakPreview" zoomScale="70" zoomScaleNormal="80" zoomScaleSheetLayoutView="70" workbookViewId="0">
      <pane xSplit="2" ySplit="3" topLeftCell="C22" activePane="bottomRight" state="frozen"/>
      <selection pane="topRight" activeCell="E1" sqref="E1"/>
      <selection pane="bottomLeft" activeCell="A4" sqref="A4"/>
      <selection pane="bottomRight" activeCell="A25" sqref="A4:A29"/>
    </sheetView>
  </sheetViews>
  <sheetFormatPr defaultRowHeight="12.75" x14ac:dyDescent="0.2"/>
  <cols>
    <col min="1" max="1" width="6.140625" style="1" customWidth="1"/>
    <col min="2" max="2" width="31" style="1" customWidth="1"/>
    <col min="3" max="16384" width="9.140625" style="1"/>
  </cols>
  <sheetData>
    <row r="1" spans="1:23" ht="30" customHeight="1" x14ac:dyDescent="0.2">
      <c r="B1" s="30" t="s">
        <v>93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3" ht="37.5" customHeight="1" x14ac:dyDescent="0.2">
      <c r="A2" s="28" t="s">
        <v>6</v>
      </c>
      <c r="B2" s="29" t="s">
        <v>17</v>
      </c>
      <c r="C2" s="29" t="s">
        <v>0</v>
      </c>
      <c r="D2" s="29"/>
      <c r="E2" s="29"/>
      <c r="F2" s="29" t="s">
        <v>7</v>
      </c>
      <c r="G2" s="29"/>
      <c r="H2" s="29"/>
      <c r="I2" s="29" t="s">
        <v>8</v>
      </c>
      <c r="J2" s="29"/>
      <c r="K2" s="29"/>
      <c r="L2" s="29" t="s">
        <v>9</v>
      </c>
      <c r="M2" s="29"/>
      <c r="N2" s="29"/>
      <c r="O2" s="29" t="s">
        <v>10</v>
      </c>
      <c r="P2" s="29"/>
      <c r="Q2" s="29"/>
      <c r="R2" s="29" t="s">
        <v>11</v>
      </c>
      <c r="S2" s="29"/>
      <c r="T2" s="29"/>
      <c r="U2" s="29" t="s">
        <v>12</v>
      </c>
      <c r="V2" s="29"/>
      <c r="W2" s="29"/>
    </row>
    <row r="3" spans="1:23" ht="45" x14ac:dyDescent="0.2">
      <c r="A3" s="28"/>
      <c r="B3" s="29"/>
      <c r="C3" s="15" t="s">
        <v>1</v>
      </c>
      <c r="D3" s="15" t="s">
        <v>2</v>
      </c>
      <c r="E3" s="15" t="s">
        <v>3</v>
      </c>
      <c r="F3" s="15" t="s">
        <v>1</v>
      </c>
      <c r="G3" s="15" t="s">
        <v>2</v>
      </c>
      <c r="H3" s="15" t="s">
        <v>3</v>
      </c>
      <c r="I3" s="15" t="s">
        <v>1</v>
      </c>
      <c r="J3" s="15" t="s">
        <v>2</v>
      </c>
      <c r="K3" s="15" t="s">
        <v>3</v>
      </c>
      <c r="L3" s="15" t="s">
        <v>1</v>
      </c>
      <c r="M3" s="15" t="s">
        <v>2</v>
      </c>
      <c r="N3" s="15" t="s">
        <v>3</v>
      </c>
      <c r="O3" s="15" t="s">
        <v>1</v>
      </c>
      <c r="P3" s="15" t="s">
        <v>2</v>
      </c>
      <c r="Q3" s="15" t="s">
        <v>3</v>
      </c>
      <c r="R3" s="15" t="s">
        <v>1</v>
      </c>
      <c r="S3" s="15" t="s">
        <v>2</v>
      </c>
      <c r="T3" s="15" t="s">
        <v>3</v>
      </c>
      <c r="U3" s="15" t="s">
        <v>1</v>
      </c>
      <c r="V3" s="15" t="s">
        <v>2</v>
      </c>
      <c r="W3" s="15" t="s">
        <v>3</v>
      </c>
    </row>
    <row r="4" spans="1:23" s="2" customFormat="1" ht="81.75" customHeight="1" x14ac:dyDescent="0.25">
      <c r="A4" s="41">
        <v>1</v>
      </c>
      <c r="B4" s="13" t="s">
        <v>66</v>
      </c>
      <c r="C4" s="16">
        <f t="shared" ref="C4:C28" si="0">F4+I4+L4+O4+R4+U4</f>
        <v>0</v>
      </c>
      <c r="D4" s="16">
        <f>G4+J4+M4+P4+S4+V4</f>
        <v>0</v>
      </c>
      <c r="E4" s="16">
        <f t="shared" ref="E4:E28" si="1">H4+K4+N4+Q4+T4+W4</f>
        <v>0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s="2" customFormat="1" ht="19.5" customHeight="1" x14ac:dyDescent="0.25">
      <c r="A5" s="42"/>
      <c r="B5" s="13" t="s">
        <v>94</v>
      </c>
      <c r="C5" s="16">
        <f t="shared" ref="C5" si="2">F5+I5+L5+O5+R5+U5</f>
        <v>16</v>
      </c>
      <c r="D5" s="16">
        <f t="shared" ref="D5" si="3">G5+J5+M5+P5+S5+V5</f>
        <v>2</v>
      </c>
      <c r="E5" s="16">
        <f t="shared" ref="E5" si="4">H5+K5+N5+Q5+T5+W5</f>
        <v>38</v>
      </c>
      <c r="F5" s="16">
        <v>8</v>
      </c>
      <c r="G5" s="16">
        <v>1</v>
      </c>
      <c r="H5" s="16">
        <v>18</v>
      </c>
      <c r="I5" s="16">
        <v>8</v>
      </c>
      <c r="J5" s="16">
        <v>1</v>
      </c>
      <c r="K5" s="16">
        <v>20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s="2" customFormat="1" ht="19.5" customHeight="1" x14ac:dyDescent="0.25">
      <c r="A6" s="42"/>
      <c r="B6" s="13" t="s">
        <v>96</v>
      </c>
      <c r="C6" s="16">
        <f t="shared" ref="C6:C12" si="5">F6+I6+L6+O6+R6+U6</f>
        <v>16</v>
      </c>
      <c r="D6" s="16">
        <f t="shared" ref="D6:D12" si="6">G6+J6+M6+P6+S6+V6</f>
        <v>2</v>
      </c>
      <c r="E6" s="16">
        <f t="shared" ref="E6:E12" si="7">H6+K6+N6+Q6+T6+W6</f>
        <v>38</v>
      </c>
      <c r="F6" s="16">
        <v>8</v>
      </c>
      <c r="G6" s="16">
        <v>1</v>
      </c>
      <c r="H6" s="16">
        <v>18</v>
      </c>
      <c r="I6" s="16">
        <v>8</v>
      </c>
      <c r="J6" s="16">
        <v>1</v>
      </c>
      <c r="K6" s="16">
        <v>20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s="2" customFormat="1" ht="19.5" customHeight="1" x14ac:dyDescent="0.25">
      <c r="A7" s="42"/>
      <c r="B7" s="13" t="s">
        <v>97</v>
      </c>
      <c r="C7" s="16">
        <f t="shared" si="5"/>
        <v>16</v>
      </c>
      <c r="D7" s="16">
        <f t="shared" si="6"/>
        <v>2</v>
      </c>
      <c r="E7" s="16">
        <f t="shared" si="7"/>
        <v>38</v>
      </c>
      <c r="F7" s="16">
        <v>8</v>
      </c>
      <c r="G7" s="16">
        <v>1</v>
      </c>
      <c r="H7" s="16">
        <v>18</v>
      </c>
      <c r="I7" s="16">
        <v>8</v>
      </c>
      <c r="J7" s="16">
        <v>1</v>
      </c>
      <c r="K7" s="16">
        <v>20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2" customFormat="1" ht="19.5" customHeight="1" x14ac:dyDescent="0.25">
      <c r="A8" s="42"/>
      <c r="B8" s="13" t="s">
        <v>98</v>
      </c>
      <c r="C8" s="16">
        <f t="shared" si="5"/>
        <v>16</v>
      </c>
      <c r="D8" s="16">
        <f t="shared" si="6"/>
        <v>2</v>
      </c>
      <c r="E8" s="16">
        <f t="shared" si="7"/>
        <v>38</v>
      </c>
      <c r="F8" s="16">
        <v>8</v>
      </c>
      <c r="G8" s="16">
        <v>1</v>
      </c>
      <c r="H8" s="16">
        <v>18</v>
      </c>
      <c r="I8" s="16">
        <v>8</v>
      </c>
      <c r="J8" s="16">
        <v>1</v>
      </c>
      <c r="K8" s="16">
        <v>20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s="2" customFormat="1" ht="19.5" customHeight="1" x14ac:dyDescent="0.25">
      <c r="A9" s="42"/>
      <c r="B9" s="13" t="s">
        <v>99</v>
      </c>
      <c r="C9" s="16">
        <f t="shared" si="5"/>
        <v>16</v>
      </c>
      <c r="D9" s="16">
        <f t="shared" si="6"/>
        <v>2</v>
      </c>
      <c r="E9" s="16">
        <f t="shared" si="7"/>
        <v>38</v>
      </c>
      <c r="F9" s="16">
        <v>8</v>
      </c>
      <c r="G9" s="16">
        <v>1</v>
      </c>
      <c r="H9" s="16">
        <v>18</v>
      </c>
      <c r="I9" s="16">
        <v>8</v>
      </c>
      <c r="J9" s="16">
        <v>1</v>
      </c>
      <c r="K9" s="16">
        <v>20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s="2" customFormat="1" ht="19.5" customHeight="1" x14ac:dyDescent="0.25">
      <c r="A10" s="42"/>
      <c r="B10" s="13" t="s">
        <v>100</v>
      </c>
      <c r="C10" s="16">
        <f t="shared" si="5"/>
        <v>16</v>
      </c>
      <c r="D10" s="16">
        <f t="shared" si="6"/>
        <v>2</v>
      </c>
      <c r="E10" s="16">
        <f t="shared" si="7"/>
        <v>38</v>
      </c>
      <c r="F10" s="16">
        <v>8</v>
      </c>
      <c r="G10" s="16">
        <v>1</v>
      </c>
      <c r="H10" s="16">
        <v>18</v>
      </c>
      <c r="I10" s="16">
        <v>8</v>
      </c>
      <c r="J10" s="16">
        <v>1</v>
      </c>
      <c r="K10" s="16">
        <v>20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2" customFormat="1" ht="19.5" customHeight="1" x14ac:dyDescent="0.25">
      <c r="A11" s="42"/>
      <c r="B11" s="13" t="s">
        <v>102</v>
      </c>
      <c r="C11" s="16">
        <f t="shared" si="5"/>
        <v>16</v>
      </c>
      <c r="D11" s="16">
        <f t="shared" si="6"/>
        <v>2</v>
      </c>
      <c r="E11" s="16">
        <f t="shared" si="7"/>
        <v>38</v>
      </c>
      <c r="F11" s="16">
        <v>8</v>
      </c>
      <c r="G11" s="16">
        <v>1</v>
      </c>
      <c r="H11" s="16">
        <v>18</v>
      </c>
      <c r="I11" s="16">
        <v>8</v>
      </c>
      <c r="J11" s="16">
        <v>1</v>
      </c>
      <c r="K11" s="16">
        <v>20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s="2" customFormat="1" ht="19.5" customHeight="1" x14ac:dyDescent="0.25">
      <c r="A12" s="42"/>
      <c r="B12" s="13" t="s">
        <v>101</v>
      </c>
      <c r="C12" s="16">
        <f t="shared" si="5"/>
        <v>16</v>
      </c>
      <c r="D12" s="16">
        <f t="shared" si="6"/>
        <v>2</v>
      </c>
      <c r="E12" s="16">
        <f t="shared" si="7"/>
        <v>38</v>
      </c>
      <c r="F12" s="16">
        <v>8</v>
      </c>
      <c r="G12" s="16">
        <v>1</v>
      </c>
      <c r="H12" s="16">
        <v>18</v>
      </c>
      <c r="I12" s="16">
        <v>8</v>
      </c>
      <c r="J12" s="16">
        <v>1</v>
      </c>
      <c r="K12" s="16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2" customFormat="1" ht="59.25" customHeight="1" x14ac:dyDescent="0.25">
      <c r="A13" s="40">
        <v>2</v>
      </c>
      <c r="B13" s="17" t="s">
        <v>41</v>
      </c>
      <c r="C13" s="16">
        <f t="shared" si="0"/>
        <v>8</v>
      </c>
      <c r="D13" s="16">
        <f t="shared" ref="D13:D28" si="8">G13+J13+M13+P13+S13+V13</f>
        <v>4</v>
      </c>
      <c r="E13" s="16">
        <f t="shared" si="1"/>
        <v>48</v>
      </c>
      <c r="F13" s="16">
        <v>8</v>
      </c>
      <c r="G13" s="16">
        <v>4</v>
      </c>
      <c r="H13" s="16">
        <v>48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s="2" customFormat="1" ht="45.75" customHeight="1" x14ac:dyDescent="0.25">
      <c r="A14" s="41">
        <v>3</v>
      </c>
      <c r="B14" s="13" t="s">
        <v>39</v>
      </c>
      <c r="C14" s="16">
        <f t="shared" si="0"/>
        <v>2</v>
      </c>
      <c r="D14" s="16">
        <f t="shared" si="8"/>
        <v>1</v>
      </c>
      <c r="E14" s="16">
        <f t="shared" si="1"/>
        <v>12</v>
      </c>
      <c r="F14" s="16">
        <v>2</v>
      </c>
      <c r="G14" s="16">
        <v>1</v>
      </c>
      <c r="H14" s="16">
        <v>12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s="2" customFormat="1" ht="45.75" customHeight="1" x14ac:dyDescent="0.25">
      <c r="A15" s="43"/>
      <c r="B15" s="27" t="s">
        <v>39</v>
      </c>
      <c r="C15" s="16">
        <f t="shared" ref="C15" si="9">F15+I15+L15+O15+R15+U15</f>
        <v>2</v>
      </c>
      <c r="D15" s="16">
        <f t="shared" ref="D15" si="10">G15+J15+M15+P15+S15+V15</f>
        <v>1</v>
      </c>
      <c r="E15" s="16">
        <f t="shared" ref="E15" si="11">H15+K15+N15+Q15+T15+W15</f>
        <v>12</v>
      </c>
      <c r="F15" s="16">
        <v>2</v>
      </c>
      <c r="G15" s="16">
        <v>1</v>
      </c>
      <c r="H15" s="16">
        <v>12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s="2" customFormat="1" ht="62.25" customHeight="1" x14ac:dyDescent="0.25">
      <c r="A16" s="40">
        <v>4</v>
      </c>
      <c r="B16" s="13" t="s">
        <v>65</v>
      </c>
      <c r="C16" s="16">
        <f t="shared" si="0"/>
        <v>4</v>
      </c>
      <c r="D16" s="16">
        <f t="shared" si="8"/>
        <v>4</v>
      </c>
      <c r="E16" s="16">
        <f t="shared" si="1"/>
        <v>38</v>
      </c>
      <c r="F16" s="16"/>
      <c r="G16" s="16"/>
      <c r="H16" s="16"/>
      <c r="I16" s="16">
        <v>4</v>
      </c>
      <c r="J16" s="16">
        <v>4</v>
      </c>
      <c r="K16" s="16">
        <v>38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4" s="2" customFormat="1" ht="92.25" customHeight="1" x14ac:dyDescent="0.25">
      <c r="A17" s="41">
        <v>5</v>
      </c>
      <c r="B17" s="26" t="s">
        <v>40</v>
      </c>
      <c r="C17" s="16">
        <f t="shared" si="0"/>
        <v>4</v>
      </c>
      <c r="D17" s="16">
        <f>G17+J17+M17+P17+S17+V17</f>
        <v>2</v>
      </c>
      <c r="E17" s="16">
        <f>H17+K17+N17+Q17+T17+W17</f>
        <v>30</v>
      </c>
      <c r="F17" s="16">
        <v>4</v>
      </c>
      <c r="G17" s="16">
        <v>2</v>
      </c>
      <c r="H17" s="16">
        <v>30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4"/>
    </row>
    <row r="18" spans="1:24" s="2" customFormat="1" ht="92.25" customHeight="1" x14ac:dyDescent="0.25">
      <c r="A18" s="43"/>
      <c r="B18" s="17" t="s">
        <v>40</v>
      </c>
      <c r="C18" s="16">
        <f t="shared" ref="C18" si="12">F18+I18+L18+O18+R18+U18</f>
        <v>4</v>
      </c>
      <c r="D18" s="16">
        <f>G18+J18+M18+P18+S18+V18</f>
        <v>2</v>
      </c>
      <c r="E18" s="16">
        <f>H18+K18+N18+Q18+T18+W18</f>
        <v>30</v>
      </c>
      <c r="F18" s="16"/>
      <c r="G18" s="16"/>
      <c r="H18" s="16"/>
      <c r="I18" s="16">
        <v>4</v>
      </c>
      <c r="J18" s="16">
        <v>2</v>
      </c>
      <c r="K18" s="16">
        <v>30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4"/>
    </row>
    <row r="19" spans="1:24" s="2" customFormat="1" ht="84.75" customHeight="1" x14ac:dyDescent="0.25">
      <c r="A19" s="40">
        <v>6</v>
      </c>
      <c r="B19" s="17" t="s">
        <v>22</v>
      </c>
      <c r="C19" s="16">
        <f t="shared" si="0"/>
        <v>1</v>
      </c>
      <c r="D19" s="16">
        <f t="shared" si="8"/>
        <v>1</v>
      </c>
      <c r="E19" s="16">
        <f t="shared" si="1"/>
        <v>14</v>
      </c>
      <c r="F19" s="16"/>
      <c r="G19" s="16"/>
      <c r="H19" s="16"/>
      <c r="I19" s="16">
        <v>1</v>
      </c>
      <c r="J19" s="16">
        <v>1</v>
      </c>
      <c r="K19" s="16">
        <v>14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4" s="2" customFormat="1" ht="81.75" customHeight="1" x14ac:dyDescent="0.25">
      <c r="A20" s="40">
        <v>7</v>
      </c>
      <c r="B20" s="17" t="s">
        <v>63</v>
      </c>
      <c r="C20" s="16">
        <f t="shared" si="0"/>
        <v>8</v>
      </c>
      <c r="D20" s="16">
        <f t="shared" si="8"/>
        <v>4</v>
      </c>
      <c r="E20" s="16">
        <f t="shared" si="1"/>
        <v>40</v>
      </c>
      <c r="F20" s="16">
        <v>4</v>
      </c>
      <c r="G20" s="16">
        <v>2</v>
      </c>
      <c r="H20" s="16">
        <v>20</v>
      </c>
      <c r="I20" s="16">
        <v>4</v>
      </c>
      <c r="J20" s="16">
        <v>2</v>
      </c>
      <c r="K20" s="16">
        <v>20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4" s="2" customFormat="1" ht="78" customHeight="1" x14ac:dyDescent="0.25">
      <c r="A21" s="40">
        <v>8</v>
      </c>
      <c r="B21" s="17" t="s">
        <v>110</v>
      </c>
      <c r="C21" s="16">
        <f t="shared" si="0"/>
        <v>18</v>
      </c>
      <c r="D21" s="16">
        <f t="shared" si="8"/>
        <v>3</v>
      </c>
      <c r="E21" s="16">
        <f t="shared" si="1"/>
        <v>45</v>
      </c>
      <c r="F21" s="16">
        <v>18</v>
      </c>
      <c r="G21" s="16">
        <v>3</v>
      </c>
      <c r="H21" s="16">
        <v>45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4" s="2" customFormat="1" ht="78" customHeight="1" x14ac:dyDescent="0.25">
      <c r="A22" s="40">
        <v>9</v>
      </c>
      <c r="B22" s="17" t="s">
        <v>111</v>
      </c>
      <c r="C22" s="16">
        <f t="shared" ref="C22" si="13">F22+I22+L22+O22+R22+U22</f>
        <v>6</v>
      </c>
      <c r="D22" s="16">
        <f t="shared" ref="D22" si="14">G22+J22+M22+P22+S22+V22</f>
        <v>6</v>
      </c>
      <c r="E22" s="16">
        <f t="shared" ref="E22" si="15">H22+K22+N22+Q22+T22+W22</f>
        <v>80</v>
      </c>
      <c r="F22" s="16">
        <v>6</v>
      </c>
      <c r="G22" s="16">
        <v>6</v>
      </c>
      <c r="H22" s="16">
        <v>80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4" s="2" customFormat="1" ht="78" customHeight="1" x14ac:dyDescent="0.25">
      <c r="A23" s="40">
        <v>10</v>
      </c>
      <c r="B23" s="17" t="s">
        <v>112</v>
      </c>
      <c r="C23" s="16">
        <f t="shared" ref="C23" si="16">F23+I23+L23+O23+R23+U23</f>
        <v>10</v>
      </c>
      <c r="D23" s="16">
        <f t="shared" ref="D23" si="17">G23+J23+M23+P23+S23+V23</f>
        <v>1</v>
      </c>
      <c r="E23" s="16">
        <f t="shared" ref="E23" si="18">H23+K23+N23+Q23+T23+W23</f>
        <v>10</v>
      </c>
      <c r="F23" s="16">
        <v>10</v>
      </c>
      <c r="G23" s="16">
        <v>1</v>
      </c>
      <c r="H23" s="16">
        <v>10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4" s="2" customFormat="1" ht="60.75" customHeight="1" x14ac:dyDescent="0.25">
      <c r="A24" s="40">
        <v>11</v>
      </c>
      <c r="B24" s="17" t="s">
        <v>42</v>
      </c>
      <c r="C24" s="16">
        <f>F24+I24+L24+O24+R24+U24</f>
        <v>40</v>
      </c>
      <c r="D24" s="16">
        <f>G24+J24+M24+P24+S24+V24</f>
        <v>20</v>
      </c>
      <c r="E24" s="16">
        <f>H24+K24+N24+Q24+T24+W24</f>
        <v>530</v>
      </c>
      <c r="F24" s="16">
        <v>3</v>
      </c>
      <c r="G24" s="16">
        <v>3</v>
      </c>
      <c r="H24" s="16">
        <v>80</v>
      </c>
      <c r="I24" s="16">
        <v>37</v>
      </c>
      <c r="J24" s="16">
        <v>17</v>
      </c>
      <c r="K24" s="16">
        <v>450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4" s="2" customFormat="1" ht="57.75" customHeight="1" x14ac:dyDescent="0.25">
      <c r="A25" s="41">
        <v>12</v>
      </c>
      <c r="B25" s="17" t="s">
        <v>113</v>
      </c>
      <c r="C25" s="16">
        <f t="shared" si="0"/>
        <v>0</v>
      </c>
      <c r="D25" s="16">
        <f t="shared" si="8"/>
        <v>4</v>
      </c>
      <c r="E25" s="16">
        <f t="shared" si="1"/>
        <v>42</v>
      </c>
      <c r="F25" s="16"/>
      <c r="G25" s="16">
        <v>1</v>
      </c>
      <c r="H25" s="16">
        <v>10</v>
      </c>
      <c r="I25" s="16"/>
      <c r="J25" s="16">
        <v>2</v>
      </c>
      <c r="K25" s="16">
        <v>20</v>
      </c>
      <c r="L25" s="16"/>
      <c r="M25" s="16">
        <v>1</v>
      </c>
      <c r="N25" s="16">
        <v>12</v>
      </c>
      <c r="O25" s="16"/>
      <c r="P25" s="16"/>
      <c r="Q25" s="16"/>
      <c r="R25" s="16"/>
      <c r="S25" s="16"/>
      <c r="T25" s="16"/>
      <c r="U25" s="16"/>
      <c r="V25" s="16"/>
      <c r="W25" s="16"/>
    </row>
    <row r="26" spans="1:24" s="2" customFormat="1" ht="15" customHeight="1" x14ac:dyDescent="0.25">
      <c r="A26" s="42"/>
      <c r="B26" s="17" t="s">
        <v>114</v>
      </c>
      <c r="C26" s="16">
        <f t="shared" si="0"/>
        <v>8</v>
      </c>
      <c r="D26" s="16">
        <f t="shared" ref="D26" si="19">G26+J26+M26+P26+S26+V26</f>
        <v>0</v>
      </c>
      <c r="E26" s="16">
        <f t="shared" ref="E26" si="20">H26+K26+N26+Q26+T26+W26</f>
        <v>0</v>
      </c>
      <c r="F26" s="16">
        <v>1</v>
      </c>
      <c r="G26" s="16"/>
      <c r="H26" s="16"/>
      <c r="I26" s="16">
        <v>3</v>
      </c>
      <c r="J26" s="16"/>
      <c r="K26" s="16"/>
      <c r="L26" s="16">
        <v>4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4" s="2" customFormat="1" ht="15.75" customHeight="1" x14ac:dyDescent="0.25">
      <c r="A27" s="42"/>
      <c r="B27" s="17" t="s">
        <v>94</v>
      </c>
      <c r="C27" s="16">
        <f t="shared" si="0"/>
        <v>16</v>
      </c>
      <c r="D27" s="16">
        <f t="shared" si="8"/>
        <v>0</v>
      </c>
      <c r="E27" s="16">
        <f t="shared" si="1"/>
        <v>0</v>
      </c>
      <c r="F27" s="16">
        <v>10</v>
      </c>
      <c r="G27" s="16"/>
      <c r="H27" s="16"/>
      <c r="I27" s="16">
        <v>4</v>
      </c>
      <c r="J27" s="16"/>
      <c r="K27" s="16"/>
      <c r="L27" s="16">
        <v>2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4" s="2" customFormat="1" ht="15" x14ac:dyDescent="0.25">
      <c r="A28" s="42"/>
      <c r="B28" s="17" t="s">
        <v>97</v>
      </c>
      <c r="C28" s="16">
        <f t="shared" si="0"/>
        <v>6</v>
      </c>
      <c r="D28" s="16">
        <f t="shared" si="8"/>
        <v>0</v>
      </c>
      <c r="E28" s="16">
        <f t="shared" si="1"/>
        <v>0</v>
      </c>
      <c r="F28" s="16">
        <v>1</v>
      </c>
      <c r="G28" s="16"/>
      <c r="H28" s="16"/>
      <c r="I28" s="16">
        <v>4</v>
      </c>
      <c r="J28" s="16"/>
      <c r="K28" s="16"/>
      <c r="L28" s="16">
        <v>1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4" s="2" customFormat="1" ht="15" x14ac:dyDescent="0.25">
      <c r="A29" s="43"/>
      <c r="B29" s="17" t="s">
        <v>101</v>
      </c>
      <c r="C29" s="16">
        <f t="shared" ref="C29" si="21">F29+I29+L29+O29+R29+U29</f>
        <v>8</v>
      </c>
      <c r="D29" s="16">
        <f t="shared" ref="D29" si="22">G29+J29+M29+P29+S29+V29</f>
        <v>0</v>
      </c>
      <c r="E29" s="16">
        <f t="shared" ref="E29" si="23">H29+K29+N29+Q29+T29+W29</f>
        <v>0</v>
      </c>
      <c r="F29" s="16">
        <v>3</v>
      </c>
      <c r="G29" s="16"/>
      <c r="H29" s="16"/>
      <c r="I29" s="16">
        <v>3</v>
      </c>
      <c r="J29" s="16"/>
      <c r="K29" s="16"/>
      <c r="L29" s="16">
        <v>2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4" s="5" customFormat="1" ht="15.75" customHeight="1" x14ac:dyDescent="0.25">
      <c r="A30" s="20"/>
      <c r="B30" s="20" t="s">
        <v>13</v>
      </c>
      <c r="C30" s="21">
        <f>SUM(C4:C28)</f>
        <v>265</v>
      </c>
      <c r="D30" s="21">
        <f>SUM(D4:D28)</f>
        <v>69</v>
      </c>
      <c r="E30" s="21">
        <f>SUM(E4:E28)</f>
        <v>1235</v>
      </c>
      <c r="F30" s="21">
        <f>SUM(F4:F29)</f>
        <v>136</v>
      </c>
      <c r="G30" s="21">
        <f>SUM(G4:G29)</f>
        <v>32</v>
      </c>
      <c r="H30" s="21">
        <f>SUM(H4:H29)</f>
        <v>491</v>
      </c>
      <c r="I30" s="21">
        <f>SUM(I4:I29)</f>
        <v>128</v>
      </c>
      <c r="J30" s="21">
        <f>SUM(J4:J29)</f>
        <v>36</v>
      </c>
      <c r="K30" s="21">
        <f>SUM(K4:K28)</f>
        <v>732</v>
      </c>
      <c r="L30" s="21">
        <f>SUM(L4:L29)</f>
        <v>9</v>
      </c>
      <c r="M30" s="21">
        <f>SUM(M4:M29)</f>
        <v>1</v>
      </c>
      <c r="N30" s="21">
        <f t="shared" ref="N30:W30" si="24">SUM(N4:N28)</f>
        <v>12</v>
      </c>
      <c r="O30" s="21">
        <f t="shared" si="24"/>
        <v>0</v>
      </c>
      <c r="P30" s="21">
        <f t="shared" si="24"/>
        <v>0</v>
      </c>
      <c r="Q30" s="21">
        <f t="shared" si="24"/>
        <v>0</v>
      </c>
      <c r="R30" s="21">
        <f t="shared" si="24"/>
        <v>0</v>
      </c>
      <c r="S30" s="21">
        <f t="shared" si="24"/>
        <v>0</v>
      </c>
      <c r="T30" s="21">
        <f t="shared" si="24"/>
        <v>0</v>
      </c>
      <c r="U30" s="21">
        <f t="shared" si="24"/>
        <v>0</v>
      </c>
      <c r="V30" s="21">
        <f t="shared" si="24"/>
        <v>0</v>
      </c>
      <c r="W30" s="21">
        <f t="shared" si="24"/>
        <v>0</v>
      </c>
      <c r="X30" s="9"/>
    </row>
  </sheetData>
  <mergeCells count="14">
    <mergeCell ref="B2:B3"/>
    <mergeCell ref="C2:E2"/>
    <mergeCell ref="B1:W1"/>
    <mergeCell ref="F2:H2"/>
    <mergeCell ref="I2:K2"/>
    <mergeCell ref="L2:N2"/>
    <mergeCell ref="O2:Q2"/>
    <mergeCell ref="R2:T2"/>
    <mergeCell ref="U2:W2"/>
    <mergeCell ref="A14:A15"/>
    <mergeCell ref="A17:A18"/>
    <mergeCell ref="A25:A29"/>
    <mergeCell ref="A4:A12"/>
    <mergeCell ref="A2:A3"/>
  </mergeCells>
  <pageMargins left="0.25" right="0.25" top="0.75" bottom="0.75" header="0.3" footer="0.3"/>
  <pageSetup paperSize="9" scale="62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AA61"/>
  <sheetViews>
    <sheetView view="pageBreakPreview" zoomScale="90" zoomScaleNormal="90" zoomScaleSheetLayoutView="90" workbookViewId="0">
      <pane xSplit="2" ySplit="3" topLeftCell="C52" activePane="bottomRight" state="frozen"/>
      <selection pane="topRight" activeCell="E1" sqref="E1"/>
      <selection pane="bottomLeft" activeCell="A4" sqref="A4"/>
      <selection pane="bottomRight" activeCell="A35" sqref="A35:XFD35"/>
    </sheetView>
  </sheetViews>
  <sheetFormatPr defaultRowHeight="12.75" x14ac:dyDescent="0.2"/>
  <cols>
    <col min="1" max="1" width="7.85546875" style="1" customWidth="1"/>
    <col min="2" max="2" width="31" style="1" customWidth="1"/>
    <col min="3" max="16384" width="9.140625" style="1"/>
  </cols>
  <sheetData>
    <row r="1" spans="1:27" ht="30" customHeight="1" x14ac:dyDescent="0.2">
      <c r="B1" s="30" t="s">
        <v>18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  <c r="X1" s="22"/>
      <c r="Y1" s="22"/>
      <c r="Z1" s="22"/>
    </row>
    <row r="2" spans="1:27" ht="37.5" customHeight="1" x14ac:dyDescent="0.2">
      <c r="A2" s="33" t="s">
        <v>6</v>
      </c>
      <c r="B2" s="29" t="s">
        <v>68</v>
      </c>
      <c r="C2" s="29" t="s">
        <v>0</v>
      </c>
      <c r="D2" s="29"/>
      <c r="E2" s="29"/>
      <c r="F2" s="29" t="s">
        <v>7</v>
      </c>
      <c r="G2" s="29"/>
      <c r="H2" s="29"/>
      <c r="I2" s="29" t="s">
        <v>8</v>
      </c>
      <c r="J2" s="29"/>
      <c r="K2" s="29"/>
      <c r="L2" s="29" t="s">
        <v>9</v>
      </c>
      <c r="M2" s="29"/>
      <c r="N2" s="29"/>
      <c r="O2" s="29" t="s">
        <v>10</v>
      </c>
      <c r="P2" s="29"/>
      <c r="Q2" s="29"/>
      <c r="R2" s="29" t="s">
        <v>11</v>
      </c>
      <c r="S2" s="29"/>
      <c r="T2" s="29"/>
      <c r="U2" s="29" t="s">
        <v>12</v>
      </c>
      <c r="V2" s="29"/>
      <c r="W2" s="29"/>
      <c r="X2" s="29" t="s">
        <v>91</v>
      </c>
      <c r="Y2" s="29"/>
      <c r="Z2" s="29"/>
    </row>
    <row r="3" spans="1:27" ht="45" x14ac:dyDescent="0.2">
      <c r="A3" s="34"/>
      <c r="B3" s="29"/>
      <c r="C3" s="15" t="s">
        <v>1</v>
      </c>
      <c r="D3" s="15" t="s">
        <v>2</v>
      </c>
      <c r="E3" s="15" t="s">
        <v>3</v>
      </c>
      <c r="F3" s="15" t="s">
        <v>1</v>
      </c>
      <c r="G3" s="15" t="s">
        <v>2</v>
      </c>
      <c r="H3" s="15" t="s">
        <v>3</v>
      </c>
      <c r="I3" s="15" t="s">
        <v>1</v>
      </c>
      <c r="J3" s="15" t="s">
        <v>2</v>
      </c>
      <c r="K3" s="15" t="s">
        <v>3</v>
      </c>
      <c r="L3" s="15" t="s">
        <v>1</v>
      </c>
      <c r="M3" s="15" t="s">
        <v>2</v>
      </c>
      <c r="N3" s="15" t="s">
        <v>3</v>
      </c>
      <c r="O3" s="15" t="s">
        <v>1</v>
      </c>
      <c r="P3" s="15" t="s">
        <v>2</v>
      </c>
      <c r="Q3" s="15" t="s">
        <v>3</v>
      </c>
      <c r="R3" s="15" t="s">
        <v>1</v>
      </c>
      <c r="S3" s="15" t="s">
        <v>2</v>
      </c>
      <c r="T3" s="15" t="s">
        <v>3</v>
      </c>
      <c r="U3" s="15" t="s">
        <v>1</v>
      </c>
      <c r="V3" s="15" t="s">
        <v>2</v>
      </c>
      <c r="W3" s="15" t="s">
        <v>3</v>
      </c>
      <c r="X3" s="15" t="s">
        <v>1</v>
      </c>
      <c r="Y3" s="15" t="s">
        <v>2</v>
      </c>
      <c r="Z3" s="15" t="s">
        <v>3</v>
      </c>
    </row>
    <row r="4" spans="1:27" s="2" customFormat="1" ht="91.5" customHeight="1" x14ac:dyDescent="0.25">
      <c r="A4" s="40">
        <v>1</v>
      </c>
      <c r="B4" s="17" t="s">
        <v>43</v>
      </c>
      <c r="C4" s="16">
        <f t="shared" ref="C4:C25" si="0">F4+I4+L4+O4+R4+U4+X4</f>
        <v>20</v>
      </c>
      <c r="D4" s="16">
        <f t="shared" ref="D4:D25" si="1">G4+J4+M4+P4+S4+V4+Y4</f>
        <v>8</v>
      </c>
      <c r="E4" s="16">
        <f t="shared" ref="E4:E25" si="2">H4+K4+N4+Q4+T4+W4+Z4</f>
        <v>167</v>
      </c>
      <c r="F4" s="16">
        <v>4</v>
      </c>
      <c r="G4" s="16">
        <v>2</v>
      </c>
      <c r="H4" s="16">
        <v>50</v>
      </c>
      <c r="I4" s="16">
        <v>8</v>
      </c>
      <c r="J4" s="16">
        <v>4</v>
      </c>
      <c r="K4" s="16">
        <v>97</v>
      </c>
      <c r="L4" s="16">
        <v>4</v>
      </c>
      <c r="M4" s="16">
        <v>1</v>
      </c>
      <c r="N4" s="16">
        <v>10</v>
      </c>
      <c r="O4" s="16">
        <v>4</v>
      </c>
      <c r="P4" s="16">
        <v>1</v>
      </c>
      <c r="Q4" s="16">
        <v>10</v>
      </c>
      <c r="R4" s="16"/>
      <c r="S4" s="16"/>
      <c r="T4" s="16"/>
      <c r="U4" s="16"/>
      <c r="V4" s="16"/>
      <c r="W4" s="16"/>
      <c r="X4" s="16"/>
      <c r="Y4" s="16"/>
      <c r="Z4" s="16"/>
    </row>
    <row r="5" spans="1:27" s="2" customFormat="1" ht="82.5" customHeight="1" x14ac:dyDescent="0.25">
      <c r="A5" s="40">
        <v>2</v>
      </c>
      <c r="B5" s="26" t="s">
        <v>115</v>
      </c>
      <c r="C5" s="16">
        <f t="shared" si="0"/>
        <v>2</v>
      </c>
      <c r="D5" s="16">
        <f t="shared" si="1"/>
        <v>1</v>
      </c>
      <c r="E5" s="16">
        <f>H5+K5+N5+Q5+T5+W5+Z5</f>
        <v>10</v>
      </c>
      <c r="F5" s="16">
        <v>2</v>
      </c>
      <c r="G5" s="16">
        <v>1</v>
      </c>
      <c r="H5" s="16">
        <v>10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7" s="2" customFormat="1" ht="76.5" customHeight="1" x14ac:dyDescent="0.25">
      <c r="A6" s="40">
        <v>3</v>
      </c>
      <c r="B6" s="17" t="s">
        <v>44</v>
      </c>
      <c r="C6" s="16">
        <f t="shared" si="0"/>
        <v>8</v>
      </c>
      <c r="D6" s="16">
        <f t="shared" si="1"/>
        <v>2</v>
      </c>
      <c r="E6" s="16">
        <f t="shared" si="2"/>
        <v>30</v>
      </c>
      <c r="F6" s="16"/>
      <c r="G6" s="16"/>
      <c r="H6" s="16"/>
      <c r="I6" s="16">
        <v>4</v>
      </c>
      <c r="J6" s="16">
        <v>1</v>
      </c>
      <c r="K6" s="16">
        <v>15</v>
      </c>
      <c r="L6" s="16">
        <v>4</v>
      </c>
      <c r="M6" s="16">
        <v>1</v>
      </c>
      <c r="N6" s="16">
        <v>15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7" s="2" customFormat="1" ht="64.5" customHeight="1" x14ac:dyDescent="0.25">
      <c r="A7" s="41">
        <v>4</v>
      </c>
      <c r="B7" s="17" t="s">
        <v>84</v>
      </c>
      <c r="C7" s="16">
        <f t="shared" si="0"/>
        <v>20</v>
      </c>
      <c r="D7" s="16">
        <f t="shared" si="1"/>
        <v>5</v>
      </c>
      <c r="E7" s="16">
        <f t="shared" si="2"/>
        <v>80</v>
      </c>
      <c r="F7" s="16">
        <v>16</v>
      </c>
      <c r="G7" s="16">
        <v>4</v>
      </c>
      <c r="H7" s="16">
        <v>62</v>
      </c>
      <c r="I7" s="16">
        <v>4</v>
      </c>
      <c r="J7" s="16">
        <v>1</v>
      </c>
      <c r="K7" s="16">
        <v>18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7" s="2" customFormat="1" ht="32.25" customHeight="1" x14ac:dyDescent="0.25">
      <c r="A8" s="43"/>
      <c r="B8" s="17" t="s">
        <v>88</v>
      </c>
      <c r="C8" s="16">
        <f t="shared" ref="C8" si="3">F8+I8+L8+O8+R8+U8+X8</f>
        <v>5</v>
      </c>
      <c r="D8" s="16">
        <f t="shared" ref="D8" si="4">G8+J8+M8+P8+S8+V8+Y8</f>
        <v>5</v>
      </c>
      <c r="E8" s="16">
        <f t="shared" ref="E8" si="5">H8+K8+N8+Q8+T8+W8+Z8</f>
        <v>110</v>
      </c>
      <c r="F8" s="16">
        <v>5</v>
      </c>
      <c r="G8" s="16">
        <v>5</v>
      </c>
      <c r="H8" s="16">
        <v>110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7" s="2" customFormat="1" ht="76.5" customHeight="1" x14ac:dyDescent="0.25">
      <c r="A9" s="40">
        <v>5</v>
      </c>
      <c r="B9" s="17" t="s">
        <v>45</v>
      </c>
      <c r="C9" s="16">
        <f t="shared" si="0"/>
        <v>9</v>
      </c>
      <c r="D9" s="16">
        <f t="shared" si="1"/>
        <v>4</v>
      </c>
      <c r="E9" s="16">
        <f t="shared" si="2"/>
        <v>36</v>
      </c>
      <c r="F9" s="16">
        <v>6</v>
      </c>
      <c r="G9" s="16">
        <v>3</v>
      </c>
      <c r="H9" s="16">
        <v>27</v>
      </c>
      <c r="I9" s="16">
        <v>3</v>
      </c>
      <c r="J9" s="16">
        <v>1</v>
      </c>
      <c r="K9" s="16">
        <v>9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7" s="2" customFormat="1" ht="66.75" customHeight="1" x14ac:dyDescent="0.25">
      <c r="A10" s="41">
        <v>6</v>
      </c>
      <c r="B10" s="17" t="s">
        <v>116</v>
      </c>
      <c r="C10" s="16">
        <f t="shared" ref="C10" si="6">F10+I10+L10+O10+R10+U10+X10</f>
        <v>16</v>
      </c>
      <c r="D10" s="16">
        <f t="shared" ref="D10" si="7">G10+J10+M10+P10+S10+V10+Y10</f>
        <v>4</v>
      </c>
      <c r="E10" s="16">
        <f t="shared" ref="E10" si="8">H10+K10+N10+Q10+T10+W10+Z10</f>
        <v>20</v>
      </c>
      <c r="F10" s="16">
        <v>16</v>
      </c>
      <c r="G10" s="16">
        <v>4</v>
      </c>
      <c r="H10" s="16">
        <v>20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7" s="2" customFormat="1" ht="29.25" customHeight="1" x14ac:dyDescent="0.25">
      <c r="A11" s="43"/>
      <c r="B11" s="17" t="s">
        <v>88</v>
      </c>
      <c r="C11" s="16">
        <f t="shared" ref="C11" si="9">F11+I11+L11+O11+R11+U11+X11</f>
        <v>6</v>
      </c>
      <c r="D11" s="16">
        <f t="shared" ref="D11" si="10">G11+J11+M11+P11+S11+V11+Y11</f>
        <v>6</v>
      </c>
      <c r="E11" s="16">
        <f t="shared" ref="E11" si="11">H11+K11+N11+Q11+T11+W11+Z11</f>
        <v>40</v>
      </c>
      <c r="F11" s="16">
        <v>6</v>
      </c>
      <c r="G11" s="16">
        <v>6</v>
      </c>
      <c r="H11" s="16">
        <v>40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7" s="2" customFormat="1" ht="60" x14ac:dyDescent="0.25">
      <c r="A12" s="40">
        <v>7</v>
      </c>
      <c r="B12" s="17" t="s">
        <v>28</v>
      </c>
      <c r="C12" s="16">
        <f t="shared" si="0"/>
        <v>20</v>
      </c>
      <c r="D12" s="16">
        <f t="shared" si="1"/>
        <v>6</v>
      </c>
      <c r="E12" s="16">
        <f t="shared" si="2"/>
        <v>93</v>
      </c>
      <c r="F12" s="16">
        <v>2</v>
      </c>
      <c r="G12" s="16">
        <v>1</v>
      </c>
      <c r="H12" s="16">
        <v>18</v>
      </c>
      <c r="I12" s="16">
        <v>8</v>
      </c>
      <c r="J12" s="16">
        <v>2</v>
      </c>
      <c r="K12" s="16">
        <v>30</v>
      </c>
      <c r="L12" s="16">
        <v>4</v>
      </c>
      <c r="M12" s="16">
        <v>2</v>
      </c>
      <c r="N12" s="16">
        <v>30</v>
      </c>
      <c r="O12" s="16">
        <v>6</v>
      </c>
      <c r="P12" s="16">
        <v>1</v>
      </c>
      <c r="Q12" s="16">
        <v>15</v>
      </c>
      <c r="R12" s="16"/>
      <c r="S12" s="16"/>
      <c r="T12" s="16"/>
      <c r="U12" s="16"/>
      <c r="V12" s="16"/>
      <c r="W12" s="16"/>
      <c r="X12" s="16"/>
      <c r="Y12" s="16"/>
      <c r="Z12" s="16"/>
    </row>
    <row r="13" spans="1:27" s="2" customFormat="1" ht="60" x14ac:dyDescent="0.25">
      <c r="A13" s="40">
        <v>8</v>
      </c>
      <c r="B13" s="26" t="s">
        <v>46</v>
      </c>
      <c r="C13" s="16">
        <f t="shared" si="0"/>
        <v>2</v>
      </c>
      <c r="D13" s="16">
        <f t="shared" si="1"/>
        <v>1</v>
      </c>
      <c r="E13" s="16">
        <f t="shared" si="2"/>
        <v>15</v>
      </c>
      <c r="F13" s="19"/>
      <c r="G13" s="19"/>
      <c r="H13" s="19"/>
      <c r="I13" s="19">
        <v>2</v>
      </c>
      <c r="J13" s="19">
        <v>1</v>
      </c>
      <c r="K13" s="19">
        <v>15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7" s="2" customFormat="1" ht="60" x14ac:dyDescent="0.25">
      <c r="A14" s="40">
        <v>9</v>
      </c>
      <c r="B14" s="17" t="s">
        <v>90</v>
      </c>
      <c r="C14" s="16">
        <f t="shared" si="0"/>
        <v>28</v>
      </c>
      <c r="D14" s="16">
        <f t="shared" si="1"/>
        <v>7</v>
      </c>
      <c r="E14" s="16">
        <f t="shared" si="2"/>
        <v>90</v>
      </c>
      <c r="F14" s="19"/>
      <c r="G14" s="19"/>
      <c r="H14" s="19"/>
      <c r="I14" s="16">
        <v>12</v>
      </c>
      <c r="J14" s="16">
        <v>3</v>
      </c>
      <c r="K14" s="16">
        <v>45</v>
      </c>
      <c r="L14" s="16">
        <v>8</v>
      </c>
      <c r="M14" s="16">
        <v>2</v>
      </c>
      <c r="N14" s="16">
        <v>30</v>
      </c>
      <c r="O14" s="16">
        <v>8</v>
      </c>
      <c r="P14" s="16">
        <v>2</v>
      </c>
      <c r="Q14" s="16">
        <v>15</v>
      </c>
      <c r="R14" s="16"/>
      <c r="S14" s="16"/>
      <c r="T14" s="16"/>
      <c r="U14" s="16"/>
      <c r="V14" s="16"/>
      <c r="W14" s="16"/>
      <c r="X14" s="16"/>
      <c r="Y14" s="16"/>
      <c r="Z14" s="16"/>
      <c r="AA14" s="4"/>
    </row>
    <row r="15" spans="1:27" s="2" customFormat="1" ht="69" customHeight="1" x14ac:dyDescent="0.25">
      <c r="A15" s="40">
        <v>10</v>
      </c>
      <c r="B15" s="26" t="s">
        <v>89</v>
      </c>
      <c r="C15" s="16">
        <f t="shared" si="0"/>
        <v>6</v>
      </c>
      <c r="D15" s="16">
        <f t="shared" si="1"/>
        <v>3</v>
      </c>
      <c r="E15" s="16">
        <f t="shared" si="2"/>
        <v>30</v>
      </c>
      <c r="F15" s="16">
        <v>6</v>
      </c>
      <c r="G15" s="16">
        <v>3</v>
      </c>
      <c r="H15" s="16">
        <v>30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7" s="2" customFormat="1" ht="67.5" customHeight="1" x14ac:dyDescent="0.25">
      <c r="A16" s="40">
        <v>11</v>
      </c>
      <c r="B16" s="23" t="s">
        <v>85</v>
      </c>
      <c r="C16" s="16">
        <f t="shared" si="0"/>
        <v>24</v>
      </c>
      <c r="D16" s="16">
        <f t="shared" si="1"/>
        <v>6</v>
      </c>
      <c r="E16" s="16">
        <f t="shared" si="2"/>
        <v>66</v>
      </c>
      <c r="F16" s="16">
        <v>24</v>
      </c>
      <c r="G16" s="16">
        <v>6</v>
      </c>
      <c r="H16" s="16">
        <v>66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7" s="2" customFormat="1" ht="68.25" customHeight="1" x14ac:dyDescent="0.25">
      <c r="A17" s="41">
        <v>12</v>
      </c>
      <c r="B17" s="17" t="s">
        <v>30</v>
      </c>
      <c r="C17" s="16">
        <f t="shared" si="0"/>
        <v>26</v>
      </c>
      <c r="D17" s="16">
        <f t="shared" si="1"/>
        <v>5</v>
      </c>
      <c r="E17" s="16">
        <f t="shared" si="2"/>
        <v>62</v>
      </c>
      <c r="F17" s="16"/>
      <c r="G17" s="16"/>
      <c r="H17" s="16"/>
      <c r="I17" s="16">
        <v>4</v>
      </c>
      <c r="J17" s="16">
        <v>1</v>
      </c>
      <c r="K17" s="16">
        <v>15</v>
      </c>
      <c r="L17" s="16">
        <v>4</v>
      </c>
      <c r="M17" s="16">
        <v>1</v>
      </c>
      <c r="N17" s="16">
        <v>13</v>
      </c>
      <c r="O17" s="16">
        <v>6</v>
      </c>
      <c r="P17" s="16">
        <v>1</v>
      </c>
      <c r="Q17" s="16">
        <v>14</v>
      </c>
      <c r="R17" s="16">
        <v>6</v>
      </c>
      <c r="S17" s="16">
        <v>1</v>
      </c>
      <c r="T17" s="16">
        <v>12</v>
      </c>
      <c r="U17" s="16">
        <v>6</v>
      </c>
      <c r="V17" s="16">
        <v>1</v>
      </c>
      <c r="W17" s="16">
        <v>8</v>
      </c>
      <c r="X17" s="16"/>
      <c r="Y17" s="16"/>
      <c r="Z17" s="16"/>
    </row>
    <row r="18" spans="1:27" s="47" customFormat="1" ht="30" customHeight="1" x14ac:dyDescent="0.25">
      <c r="A18" s="42"/>
      <c r="B18" s="37" t="s">
        <v>86</v>
      </c>
      <c r="C18" s="46">
        <f t="shared" si="0"/>
        <v>2</v>
      </c>
      <c r="D18" s="46">
        <f t="shared" si="1"/>
        <v>0</v>
      </c>
      <c r="E18" s="46">
        <f t="shared" si="2"/>
        <v>0</v>
      </c>
      <c r="F18" s="46">
        <v>2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7" s="47" customFormat="1" ht="30" customHeight="1" x14ac:dyDescent="0.25">
      <c r="A19" s="43"/>
      <c r="B19" s="37" t="s">
        <v>117</v>
      </c>
      <c r="C19" s="46">
        <f t="shared" si="0"/>
        <v>1</v>
      </c>
      <c r="D19" s="46">
        <f t="shared" si="1"/>
        <v>0</v>
      </c>
      <c r="E19" s="46">
        <f t="shared" si="2"/>
        <v>0</v>
      </c>
      <c r="F19" s="46">
        <v>1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7" s="47" customFormat="1" ht="61.5" customHeight="1" x14ac:dyDescent="0.25">
      <c r="A20" s="40">
        <v>13</v>
      </c>
      <c r="B20" s="37" t="s">
        <v>47</v>
      </c>
      <c r="C20" s="46">
        <f t="shared" si="0"/>
        <v>2</v>
      </c>
      <c r="D20" s="46">
        <f t="shared" si="1"/>
        <v>3</v>
      </c>
      <c r="E20" s="46">
        <f t="shared" si="2"/>
        <v>50</v>
      </c>
      <c r="F20" s="48">
        <v>2</v>
      </c>
      <c r="G20" s="48">
        <v>3</v>
      </c>
      <c r="H20" s="48">
        <v>50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7" s="47" customFormat="1" ht="66.75" customHeight="1" x14ac:dyDescent="0.25">
      <c r="A21" s="41">
        <v>14</v>
      </c>
      <c r="B21" s="37" t="s">
        <v>48</v>
      </c>
      <c r="C21" s="46">
        <f t="shared" si="0"/>
        <v>6</v>
      </c>
      <c r="D21" s="46">
        <f t="shared" si="1"/>
        <v>1</v>
      </c>
      <c r="E21" s="46">
        <f t="shared" si="2"/>
        <v>16</v>
      </c>
      <c r="F21" s="48"/>
      <c r="G21" s="48"/>
      <c r="H21" s="48"/>
      <c r="I21" s="48"/>
      <c r="J21" s="48"/>
      <c r="K21" s="48"/>
      <c r="L21" s="48">
        <v>6</v>
      </c>
      <c r="M21" s="48">
        <v>1</v>
      </c>
      <c r="N21" s="48">
        <v>16</v>
      </c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7" s="47" customFormat="1" ht="30.75" customHeight="1" x14ac:dyDescent="0.25">
      <c r="A22" s="43"/>
      <c r="B22" s="37" t="s">
        <v>86</v>
      </c>
      <c r="C22" s="46">
        <f t="shared" si="0"/>
        <v>3</v>
      </c>
      <c r="D22" s="46">
        <f t="shared" si="1"/>
        <v>0</v>
      </c>
      <c r="E22" s="46">
        <f t="shared" si="2"/>
        <v>0</v>
      </c>
      <c r="F22" s="48">
        <v>3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7" s="47" customFormat="1" ht="77.25" customHeight="1" x14ac:dyDescent="0.25">
      <c r="A23" s="41">
        <v>15</v>
      </c>
      <c r="B23" s="38" t="s">
        <v>49</v>
      </c>
      <c r="C23" s="46">
        <f t="shared" si="0"/>
        <v>14</v>
      </c>
      <c r="D23" s="46">
        <f t="shared" si="1"/>
        <v>4</v>
      </c>
      <c r="E23" s="46">
        <f t="shared" si="2"/>
        <v>98</v>
      </c>
      <c r="F23" s="46">
        <v>2</v>
      </c>
      <c r="G23" s="46">
        <v>1</v>
      </c>
      <c r="H23" s="46">
        <v>18</v>
      </c>
      <c r="I23" s="46">
        <v>2</v>
      </c>
      <c r="J23" s="46">
        <v>1</v>
      </c>
      <c r="K23" s="46">
        <v>20</v>
      </c>
      <c r="L23" s="46">
        <v>4</v>
      </c>
      <c r="M23" s="46">
        <v>1</v>
      </c>
      <c r="N23" s="46">
        <v>30</v>
      </c>
      <c r="O23" s="48"/>
      <c r="P23" s="48"/>
      <c r="Q23" s="48"/>
      <c r="R23" s="46">
        <v>6</v>
      </c>
      <c r="S23" s="46">
        <v>1</v>
      </c>
      <c r="T23" s="46">
        <v>30</v>
      </c>
      <c r="U23" s="48"/>
      <c r="V23" s="48"/>
      <c r="W23" s="48"/>
      <c r="X23" s="46"/>
      <c r="Y23" s="46"/>
      <c r="Z23" s="46"/>
      <c r="AA23" s="49"/>
    </row>
    <row r="24" spans="1:27" s="47" customFormat="1" ht="23.25" customHeight="1" x14ac:dyDescent="0.25">
      <c r="A24" s="42"/>
      <c r="B24" s="37" t="s">
        <v>87</v>
      </c>
      <c r="C24" s="46">
        <f t="shared" si="0"/>
        <v>3</v>
      </c>
      <c r="D24" s="46">
        <f t="shared" si="1"/>
        <v>0</v>
      </c>
      <c r="E24" s="46">
        <f t="shared" si="2"/>
        <v>0</v>
      </c>
      <c r="F24" s="46"/>
      <c r="G24" s="46"/>
      <c r="H24" s="46"/>
      <c r="I24" s="46">
        <v>1</v>
      </c>
      <c r="J24" s="46"/>
      <c r="K24" s="46"/>
      <c r="L24" s="46">
        <v>1</v>
      </c>
      <c r="M24" s="46"/>
      <c r="N24" s="46"/>
      <c r="O24" s="46"/>
      <c r="P24" s="46"/>
      <c r="Q24" s="46"/>
      <c r="R24" s="46">
        <v>1</v>
      </c>
      <c r="S24" s="46"/>
      <c r="T24" s="46"/>
      <c r="U24" s="46"/>
      <c r="V24" s="46"/>
      <c r="W24" s="46"/>
      <c r="X24" s="46"/>
      <c r="Y24" s="46"/>
      <c r="Z24" s="46"/>
      <c r="AA24" s="49"/>
    </row>
    <row r="25" spans="1:27" s="47" customFormat="1" ht="75.75" customHeight="1" x14ac:dyDescent="0.25">
      <c r="A25" s="42"/>
      <c r="B25" s="37" t="s">
        <v>50</v>
      </c>
      <c r="C25" s="46">
        <f t="shared" si="0"/>
        <v>11</v>
      </c>
      <c r="D25" s="46">
        <f t="shared" si="1"/>
        <v>0</v>
      </c>
      <c r="E25" s="46">
        <f t="shared" si="2"/>
        <v>0</v>
      </c>
      <c r="F25" s="46">
        <v>4</v>
      </c>
      <c r="G25" s="46"/>
      <c r="H25" s="46"/>
      <c r="I25" s="46">
        <v>2</v>
      </c>
      <c r="J25" s="46"/>
      <c r="K25" s="46"/>
      <c r="L25" s="46">
        <v>1</v>
      </c>
      <c r="M25" s="46"/>
      <c r="N25" s="46"/>
      <c r="O25" s="46"/>
      <c r="P25" s="46"/>
      <c r="Q25" s="46"/>
      <c r="R25" s="46">
        <v>1</v>
      </c>
      <c r="S25" s="46"/>
      <c r="T25" s="46"/>
      <c r="U25" s="46">
        <v>3</v>
      </c>
      <c r="V25" s="46"/>
      <c r="W25" s="46"/>
      <c r="X25" s="46"/>
      <c r="Y25" s="46"/>
      <c r="Z25" s="46"/>
    </row>
    <row r="26" spans="1:27" s="47" customFormat="1" ht="81.75" customHeight="1" x14ac:dyDescent="0.25">
      <c r="A26" s="42"/>
      <c r="B26" s="37" t="s">
        <v>51</v>
      </c>
      <c r="C26" s="46">
        <f>F26+I26+L26+O26+R26+U26+X26</f>
        <v>39</v>
      </c>
      <c r="D26" s="46">
        <f>G26+J26+M26+P26+S26+V26+Y26</f>
        <v>0</v>
      </c>
      <c r="E26" s="46">
        <f>H26+K26+N26+Q26+T26+W26+Z26</f>
        <v>0</v>
      </c>
      <c r="F26" s="46">
        <v>12</v>
      </c>
      <c r="G26" s="46"/>
      <c r="H26" s="46"/>
      <c r="I26" s="46">
        <v>16</v>
      </c>
      <c r="J26" s="46"/>
      <c r="K26" s="46"/>
      <c r="L26" s="46">
        <v>4</v>
      </c>
      <c r="M26" s="46"/>
      <c r="N26" s="46"/>
      <c r="O26" s="46"/>
      <c r="P26" s="46"/>
      <c r="Q26" s="46"/>
      <c r="R26" s="46">
        <v>2</v>
      </c>
      <c r="S26" s="46"/>
      <c r="T26" s="46"/>
      <c r="U26" s="46">
        <v>5</v>
      </c>
      <c r="V26" s="46"/>
      <c r="W26" s="46"/>
      <c r="X26" s="46"/>
      <c r="Y26" s="46"/>
      <c r="Z26" s="46"/>
    </row>
    <row r="27" spans="1:27" s="47" customFormat="1" ht="63" customHeight="1" x14ac:dyDescent="0.25">
      <c r="A27" s="42"/>
      <c r="B27" s="37" t="s">
        <v>52</v>
      </c>
      <c r="C27" s="46">
        <f t="shared" ref="C27:C50" si="12">F27+I27+L27+O27+R27+U27+X27</f>
        <v>31</v>
      </c>
      <c r="D27" s="46">
        <f t="shared" ref="D27:D50" si="13">G27+J27+M27+P27+S27+V27+Y27</f>
        <v>0</v>
      </c>
      <c r="E27" s="46">
        <f t="shared" ref="E27:E50" si="14">H27+K27+N27+Q27+T27+W27+Z27</f>
        <v>0</v>
      </c>
      <c r="F27" s="46">
        <v>5</v>
      </c>
      <c r="G27" s="46"/>
      <c r="H27" s="46"/>
      <c r="I27" s="46">
        <v>6</v>
      </c>
      <c r="J27" s="46"/>
      <c r="K27" s="46"/>
      <c r="L27" s="46">
        <v>6</v>
      </c>
      <c r="M27" s="46"/>
      <c r="N27" s="46"/>
      <c r="O27" s="46">
        <v>6</v>
      </c>
      <c r="P27" s="46"/>
      <c r="Q27" s="46"/>
      <c r="R27" s="46">
        <v>4</v>
      </c>
      <c r="S27" s="46"/>
      <c r="T27" s="46"/>
      <c r="U27" s="46">
        <v>4</v>
      </c>
      <c r="V27" s="46"/>
      <c r="W27" s="46"/>
      <c r="X27" s="46"/>
      <c r="Y27" s="46"/>
      <c r="Z27" s="46"/>
    </row>
    <row r="28" spans="1:27" s="47" customFormat="1" ht="93" customHeight="1" x14ac:dyDescent="0.25">
      <c r="A28" s="43"/>
      <c r="B28" s="37" t="s">
        <v>53</v>
      </c>
      <c r="C28" s="46">
        <f t="shared" si="12"/>
        <v>27</v>
      </c>
      <c r="D28" s="46">
        <f t="shared" si="13"/>
        <v>9</v>
      </c>
      <c r="E28" s="46">
        <f t="shared" si="14"/>
        <v>0</v>
      </c>
      <c r="F28" s="46">
        <v>6</v>
      </c>
      <c r="G28" s="46">
        <v>2</v>
      </c>
      <c r="H28" s="46"/>
      <c r="I28" s="46">
        <v>6</v>
      </c>
      <c r="J28" s="46">
        <v>2</v>
      </c>
      <c r="K28" s="46"/>
      <c r="L28" s="46">
        <v>6</v>
      </c>
      <c r="M28" s="46">
        <v>2</v>
      </c>
      <c r="N28" s="46"/>
      <c r="O28" s="46">
        <v>3</v>
      </c>
      <c r="P28" s="46">
        <v>1</v>
      </c>
      <c r="Q28" s="46"/>
      <c r="R28" s="46">
        <v>3</v>
      </c>
      <c r="S28" s="46">
        <v>1</v>
      </c>
      <c r="T28" s="46"/>
      <c r="U28" s="46">
        <v>3</v>
      </c>
      <c r="V28" s="46">
        <v>1</v>
      </c>
      <c r="W28" s="46"/>
      <c r="X28" s="46"/>
      <c r="Y28" s="46"/>
      <c r="Z28" s="46"/>
    </row>
    <row r="29" spans="1:27" s="2" customFormat="1" ht="93" customHeight="1" x14ac:dyDescent="0.25">
      <c r="A29" s="44">
        <v>16</v>
      </c>
      <c r="B29" s="26" t="s">
        <v>118</v>
      </c>
      <c r="C29" s="16">
        <f t="shared" ref="C29" si="15">F29+I29+L29+O29+R29+U29+X29</f>
        <v>2</v>
      </c>
      <c r="D29" s="16">
        <f t="shared" ref="D29" si="16">G29+J29+M29+P29+S29+V29+Y29</f>
        <v>1</v>
      </c>
      <c r="E29" s="16">
        <f t="shared" ref="E29" si="17">H29+K29+N29+Q29+T29+W29+Z29</f>
        <v>15</v>
      </c>
      <c r="F29" s="16">
        <v>2</v>
      </c>
      <c r="G29" s="16">
        <v>1</v>
      </c>
      <c r="H29" s="16">
        <v>15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7" s="2" customFormat="1" ht="63.75" customHeight="1" x14ac:dyDescent="0.25">
      <c r="A30" s="44">
        <v>17</v>
      </c>
      <c r="B30" s="38" t="s">
        <v>126</v>
      </c>
      <c r="C30" s="16">
        <f t="shared" ref="C30" si="18">F30+I30+L30+O30+R30+U30+X30</f>
        <v>23</v>
      </c>
      <c r="D30" s="16">
        <f t="shared" ref="D30" si="19">G30+J30+M30+P30+S30+V30+Y30</f>
        <v>0</v>
      </c>
      <c r="E30" s="16">
        <f t="shared" ref="E30" si="20">H30+K30+N30+Q30+T30+W30+Z30</f>
        <v>20</v>
      </c>
      <c r="F30" s="16">
        <v>19</v>
      </c>
      <c r="G30" s="16"/>
      <c r="H30" s="16">
        <v>16</v>
      </c>
      <c r="I30" s="16">
        <v>2</v>
      </c>
      <c r="J30" s="16"/>
      <c r="K30" s="16">
        <v>2</v>
      </c>
      <c r="L30" s="16">
        <v>2</v>
      </c>
      <c r="M30" s="16"/>
      <c r="N30" s="16">
        <v>2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7" s="2" customFormat="1" ht="59.25" customHeight="1" x14ac:dyDescent="0.25">
      <c r="A31" s="40">
        <v>18</v>
      </c>
      <c r="B31" s="27" t="s">
        <v>64</v>
      </c>
      <c r="C31" s="16">
        <f t="shared" si="12"/>
        <v>2</v>
      </c>
      <c r="D31" s="16">
        <f t="shared" si="13"/>
        <v>1</v>
      </c>
      <c r="E31" s="16">
        <f t="shared" si="14"/>
        <v>15</v>
      </c>
      <c r="F31" s="16">
        <v>2</v>
      </c>
      <c r="G31" s="16">
        <v>1</v>
      </c>
      <c r="H31" s="16">
        <v>15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7" s="2" customFormat="1" ht="81.75" customHeight="1" x14ac:dyDescent="0.25">
      <c r="A32" s="41">
        <v>19</v>
      </c>
      <c r="B32" s="17" t="s">
        <v>29</v>
      </c>
      <c r="C32" s="16">
        <f t="shared" si="12"/>
        <v>14</v>
      </c>
      <c r="D32" s="16">
        <f t="shared" si="13"/>
        <v>4</v>
      </c>
      <c r="E32" s="16">
        <f t="shared" si="14"/>
        <v>45</v>
      </c>
      <c r="F32" s="19">
        <v>2</v>
      </c>
      <c r="G32" s="19">
        <v>1</v>
      </c>
      <c r="H32" s="19">
        <v>12</v>
      </c>
      <c r="I32" s="19">
        <v>4</v>
      </c>
      <c r="J32" s="19">
        <v>1</v>
      </c>
      <c r="K32" s="19">
        <v>12</v>
      </c>
      <c r="L32" s="19">
        <v>4</v>
      </c>
      <c r="M32" s="19">
        <v>1</v>
      </c>
      <c r="N32" s="19">
        <v>11</v>
      </c>
      <c r="O32" s="19">
        <v>4</v>
      </c>
      <c r="P32" s="19">
        <v>1</v>
      </c>
      <c r="Q32" s="19">
        <v>10</v>
      </c>
      <c r="R32" s="16"/>
      <c r="S32" s="16"/>
      <c r="T32" s="16"/>
      <c r="U32" s="16"/>
      <c r="V32" s="16"/>
      <c r="W32" s="16"/>
      <c r="X32" s="16"/>
      <c r="Y32" s="16"/>
      <c r="Z32" s="16"/>
    </row>
    <row r="33" spans="1:27" s="2" customFormat="1" ht="30.75" customHeight="1" x14ac:dyDescent="0.25">
      <c r="A33" s="42"/>
      <c r="B33" s="17" t="s">
        <v>86</v>
      </c>
      <c r="C33" s="16">
        <f t="shared" si="12"/>
        <v>2</v>
      </c>
      <c r="D33" s="16">
        <f t="shared" si="13"/>
        <v>0</v>
      </c>
      <c r="E33" s="16">
        <f t="shared" si="14"/>
        <v>0</v>
      </c>
      <c r="F33" s="19">
        <v>2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7" s="2" customFormat="1" ht="75.75" customHeight="1" x14ac:dyDescent="0.25">
      <c r="A34" s="43"/>
      <c r="B34" s="17" t="s">
        <v>62</v>
      </c>
      <c r="C34" s="16">
        <f t="shared" si="12"/>
        <v>20</v>
      </c>
      <c r="D34" s="16">
        <f t="shared" si="13"/>
        <v>0</v>
      </c>
      <c r="E34" s="16">
        <f t="shared" si="14"/>
        <v>10</v>
      </c>
      <c r="F34" s="16">
        <v>4</v>
      </c>
      <c r="G34" s="16"/>
      <c r="H34" s="16">
        <v>2</v>
      </c>
      <c r="I34" s="16">
        <v>6</v>
      </c>
      <c r="J34" s="16"/>
      <c r="K34" s="16">
        <v>3</v>
      </c>
      <c r="L34" s="16">
        <v>8</v>
      </c>
      <c r="M34" s="16"/>
      <c r="N34" s="16">
        <v>4</v>
      </c>
      <c r="O34" s="16">
        <v>2</v>
      </c>
      <c r="P34" s="16"/>
      <c r="Q34" s="16">
        <v>1</v>
      </c>
      <c r="R34" s="16"/>
      <c r="S34" s="16"/>
      <c r="T34" s="16"/>
      <c r="U34" s="16"/>
      <c r="V34" s="16"/>
      <c r="W34" s="16"/>
      <c r="X34" s="16"/>
      <c r="Y34" s="16"/>
      <c r="Z34" s="16"/>
    </row>
    <row r="35" spans="1:27" s="47" customFormat="1" ht="75" x14ac:dyDescent="0.25">
      <c r="A35" s="40">
        <v>20</v>
      </c>
      <c r="B35" s="37" t="s">
        <v>54</v>
      </c>
      <c r="C35" s="46">
        <f t="shared" si="12"/>
        <v>36</v>
      </c>
      <c r="D35" s="46">
        <f t="shared" si="13"/>
        <v>4</v>
      </c>
      <c r="E35" s="46">
        <f t="shared" si="14"/>
        <v>20</v>
      </c>
      <c r="F35" s="46">
        <v>36</v>
      </c>
      <c r="G35" s="46">
        <v>4</v>
      </c>
      <c r="H35" s="46">
        <v>20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7" s="2" customFormat="1" ht="75" customHeight="1" x14ac:dyDescent="0.25">
      <c r="A36" s="41">
        <v>21</v>
      </c>
      <c r="B36" s="17" t="s">
        <v>55</v>
      </c>
      <c r="C36" s="16">
        <f>F36+I36+L36+O36+R36+U36+X36</f>
        <v>22</v>
      </c>
      <c r="D36" s="16">
        <f t="shared" si="13"/>
        <v>3</v>
      </c>
      <c r="E36" s="16">
        <f>H36+K36+N36+Q36+T36+W36+Z36</f>
        <v>45</v>
      </c>
      <c r="F36" s="16"/>
      <c r="G36" s="16"/>
      <c r="H36" s="16"/>
      <c r="I36" s="16">
        <v>4</v>
      </c>
      <c r="J36" s="16">
        <v>1</v>
      </c>
      <c r="K36" s="16">
        <v>15</v>
      </c>
      <c r="L36" s="16"/>
      <c r="M36" s="16"/>
      <c r="N36" s="16"/>
      <c r="O36" s="16">
        <v>7</v>
      </c>
      <c r="P36" s="16">
        <v>1</v>
      </c>
      <c r="Q36" s="16">
        <v>15</v>
      </c>
      <c r="R36" s="16"/>
      <c r="S36" s="16"/>
      <c r="T36" s="16"/>
      <c r="U36" s="16">
        <v>11</v>
      </c>
      <c r="V36" s="16">
        <v>1</v>
      </c>
      <c r="W36" s="16">
        <v>15</v>
      </c>
      <c r="X36" s="16"/>
      <c r="Y36" s="16"/>
      <c r="Z36" s="16"/>
    </row>
    <row r="37" spans="1:27" s="2" customFormat="1" ht="36" customHeight="1" x14ac:dyDescent="0.25">
      <c r="A37" s="43"/>
      <c r="B37" s="17" t="s">
        <v>103</v>
      </c>
      <c r="C37" s="16">
        <f t="shared" si="12"/>
        <v>6</v>
      </c>
      <c r="D37" s="16">
        <f t="shared" si="13"/>
        <v>2</v>
      </c>
      <c r="E37" s="16">
        <f t="shared" si="14"/>
        <v>20</v>
      </c>
      <c r="F37" s="16">
        <v>3</v>
      </c>
      <c r="G37" s="16">
        <v>1</v>
      </c>
      <c r="H37" s="16">
        <v>10</v>
      </c>
      <c r="I37" s="16">
        <v>3</v>
      </c>
      <c r="J37" s="16">
        <v>1</v>
      </c>
      <c r="K37" s="16">
        <v>10</v>
      </c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7" s="2" customFormat="1" ht="80.25" customHeight="1" x14ac:dyDescent="0.25">
      <c r="A38" s="45">
        <v>22</v>
      </c>
      <c r="B38" s="17" t="s">
        <v>104</v>
      </c>
      <c r="C38" s="16">
        <f t="shared" si="12"/>
        <v>7</v>
      </c>
      <c r="D38" s="16">
        <f t="shared" si="13"/>
        <v>1</v>
      </c>
      <c r="E38" s="16">
        <f t="shared" si="14"/>
        <v>15</v>
      </c>
      <c r="F38" s="16"/>
      <c r="G38" s="16"/>
      <c r="H38" s="16"/>
      <c r="I38" s="16">
        <v>7</v>
      </c>
      <c r="J38" s="16">
        <v>1</v>
      </c>
      <c r="K38" s="16">
        <v>15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7" s="2" customFormat="1" ht="80.25" customHeight="1" x14ac:dyDescent="0.25">
      <c r="A39" s="45">
        <v>23</v>
      </c>
      <c r="B39" s="17" t="s">
        <v>119</v>
      </c>
      <c r="C39" s="16">
        <f t="shared" ref="C39" si="21">F39+I39+L39+O39+R39+U39+X39</f>
        <v>4</v>
      </c>
      <c r="D39" s="16">
        <f t="shared" ref="D39" si="22">G39+J39+M39+P39+S39+V39+Y39</f>
        <v>2</v>
      </c>
      <c r="E39" s="16">
        <f t="shared" ref="E39" si="23">H39+K39+N39+Q39+T39+W39+Z39</f>
        <v>24</v>
      </c>
      <c r="F39" s="16">
        <v>4</v>
      </c>
      <c r="G39" s="16">
        <v>2</v>
      </c>
      <c r="H39" s="16">
        <v>24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7" s="2" customFormat="1" ht="75" x14ac:dyDescent="0.25">
      <c r="A40" s="41">
        <v>24</v>
      </c>
      <c r="B40" s="17" t="s">
        <v>56</v>
      </c>
      <c r="C40" s="16">
        <f t="shared" si="12"/>
        <v>19</v>
      </c>
      <c r="D40" s="16">
        <f t="shared" si="13"/>
        <v>3</v>
      </c>
      <c r="E40" s="16">
        <f t="shared" si="14"/>
        <v>43</v>
      </c>
      <c r="F40" s="16">
        <v>4</v>
      </c>
      <c r="G40" s="16">
        <v>1</v>
      </c>
      <c r="H40" s="16">
        <v>15</v>
      </c>
      <c r="I40" s="16">
        <v>7</v>
      </c>
      <c r="J40" s="16">
        <v>1</v>
      </c>
      <c r="K40" s="16">
        <v>14</v>
      </c>
      <c r="L40" s="16">
        <v>8</v>
      </c>
      <c r="M40" s="16">
        <v>1</v>
      </c>
      <c r="N40" s="16">
        <v>14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4"/>
    </row>
    <row r="41" spans="1:27" s="2" customFormat="1" ht="60" x14ac:dyDescent="0.25">
      <c r="A41" s="43"/>
      <c r="B41" s="17" t="s">
        <v>57</v>
      </c>
      <c r="C41" s="16">
        <f t="shared" si="12"/>
        <v>6</v>
      </c>
      <c r="D41" s="16">
        <f t="shared" si="13"/>
        <v>3</v>
      </c>
      <c r="E41" s="16">
        <f t="shared" si="14"/>
        <v>42</v>
      </c>
      <c r="F41" s="16">
        <v>6</v>
      </c>
      <c r="G41" s="16">
        <v>3</v>
      </c>
      <c r="H41" s="16">
        <v>42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7" s="2" customFormat="1" ht="62.25" customHeight="1" x14ac:dyDescent="0.25">
      <c r="A42" s="41">
        <v>25</v>
      </c>
      <c r="B42" s="17" t="s">
        <v>58</v>
      </c>
      <c r="C42" s="16">
        <f t="shared" si="12"/>
        <v>38</v>
      </c>
      <c r="D42" s="16">
        <f t="shared" si="13"/>
        <v>8</v>
      </c>
      <c r="E42" s="16">
        <f>H42+K42+N42+Q42+T42+W42+Z42</f>
        <v>80</v>
      </c>
      <c r="F42" s="16">
        <v>16</v>
      </c>
      <c r="G42" s="16">
        <v>4</v>
      </c>
      <c r="H42" s="16">
        <v>40</v>
      </c>
      <c r="I42" s="16">
        <v>4</v>
      </c>
      <c r="J42" s="16">
        <v>1</v>
      </c>
      <c r="K42" s="16">
        <v>10</v>
      </c>
      <c r="L42" s="16">
        <v>6</v>
      </c>
      <c r="M42" s="16">
        <v>1</v>
      </c>
      <c r="N42" s="16">
        <v>10</v>
      </c>
      <c r="O42" s="16">
        <v>6</v>
      </c>
      <c r="P42" s="16">
        <v>1</v>
      </c>
      <c r="Q42" s="16">
        <v>10</v>
      </c>
      <c r="R42" s="16">
        <v>6</v>
      </c>
      <c r="S42" s="16">
        <v>1</v>
      </c>
      <c r="T42" s="16">
        <v>10</v>
      </c>
      <c r="U42" s="16"/>
      <c r="V42" s="16"/>
      <c r="W42" s="16"/>
      <c r="X42" s="16"/>
      <c r="Y42" s="16"/>
      <c r="Z42" s="16"/>
    </row>
    <row r="43" spans="1:27" s="2" customFormat="1" ht="21" customHeight="1" x14ac:dyDescent="0.25">
      <c r="A43" s="43"/>
      <c r="B43" s="17" t="s">
        <v>122</v>
      </c>
      <c r="C43" s="16">
        <f t="shared" ref="C43" si="24">F43+I43+L43+O43+R43+U43+X43</f>
        <v>4</v>
      </c>
      <c r="D43" s="16">
        <f t="shared" ref="D43" si="25">G43+J43+M43+P43+S43+V43+Y43</f>
        <v>0</v>
      </c>
      <c r="E43" s="16">
        <f>H43+K43+N43+Q43+T43+W43+Z43</f>
        <v>0</v>
      </c>
      <c r="F43" s="16">
        <v>4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7" s="2" customFormat="1" ht="74.25" customHeight="1" x14ac:dyDescent="0.25">
      <c r="A44" s="40">
        <v>26</v>
      </c>
      <c r="B44" s="26" t="s">
        <v>120</v>
      </c>
      <c r="C44" s="16">
        <f t="shared" ref="C44" si="26">F44+I44+L44+O44+R44+U44+X44</f>
        <v>2</v>
      </c>
      <c r="D44" s="16">
        <f t="shared" ref="D44" si="27">G44+J44+M44+P44+S44+V44+Y44</f>
        <v>1</v>
      </c>
      <c r="E44" s="16">
        <f t="shared" ref="E44" si="28">H44+K44+N44+Q44+T44+W44+Z44</f>
        <v>20</v>
      </c>
      <c r="F44" s="16">
        <v>2</v>
      </c>
      <c r="G44" s="16">
        <v>1</v>
      </c>
      <c r="H44" s="16">
        <v>20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7" s="2" customFormat="1" ht="77.25" customHeight="1" x14ac:dyDescent="0.25">
      <c r="A45" s="45">
        <v>27</v>
      </c>
      <c r="B45" s="17" t="s">
        <v>121</v>
      </c>
      <c r="C45" s="16">
        <f t="shared" si="12"/>
        <v>12</v>
      </c>
      <c r="D45" s="16">
        <f t="shared" si="13"/>
        <v>3</v>
      </c>
      <c r="E45" s="16">
        <f t="shared" si="14"/>
        <v>66</v>
      </c>
      <c r="F45" s="16">
        <v>12</v>
      </c>
      <c r="G45" s="16">
        <v>3</v>
      </c>
      <c r="H45" s="16">
        <v>66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7" s="2" customFormat="1" ht="77.25" customHeight="1" x14ac:dyDescent="0.25">
      <c r="A46" s="45">
        <v>28</v>
      </c>
      <c r="B46" s="17" t="s">
        <v>123</v>
      </c>
      <c r="C46" s="16">
        <f t="shared" ref="C46" si="29">F46+I46+L46+O46+R46+U46+X46</f>
        <v>51</v>
      </c>
      <c r="D46" s="16">
        <f t="shared" ref="D46" si="30">G46+J46+M46+P46+S46+V46+Y46</f>
        <v>9</v>
      </c>
      <c r="E46" s="16">
        <f t="shared" ref="E46" si="31">H46+K46+N46+Q46+T46+W46+Z46</f>
        <v>100</v>
      </c>
      <c r="F46" s="16">
        <v>12</v>
      </c>
      <c r="G46" s="16">
        <v>2</v>
      </c>
      <c r="H46" s="16">
        <v>26</v>
      </c>
      <c r="I46" s="16">
        <v>15</v>
      </c>
      <c r="J46" s="16">
        <v>3</v>
      </c>
      <c r="K46" s="16">
        <v>30</v>
      </c>
      <c r="L46" s="16">
        <v>6</v>
      </c>
      <c r="M46" s="16">
        <v>2</v>
      </c>
      <c r="N46" s="16">
        <v>22</v>
      </c>
      <c r="O46" s="16">
        <v>8</v>
      </c>
      <c r="P46" s="16">
        <v>1</v>
      </c>
      <c r="Q46" s="16">
        <v>12</v>
      </c>
      <c r="R46" s="16">
        <v>10</v>
      </c>
      <c r="S46" s="16">
        <v>1</v>
      </c>
      <c r="T46" s="16">
        <v>10</v>
      </c>
      <c r="U46" s="16"/>
      <c r="V46" s="16"/>
      <c r="W46" s="16"/>
      <c r="X46" s="16"/>
      <c r="Y46" s="16"/>
      <c r="Z46" s="16"/>
    </row>
    <row r="47" spans="1:27" s="2" customFormat="1" ht="57.75" customHeight="1" x14ac:dyDescent="0.25">
      <c r="A47" s="40">
        <v>29</v>
      </c>
      <c r="B47" s="17" t="s">
        <v>59</v>
      </c>
      <c r="C47" s="16">
        <f t="shared" si="12"/>
        <v>22</v>
      </c>
      <c r="D47" s="16">
        <f t="shared" si="13"/>
        <v>4</v>
      </c>
      <c r="E47" s="16">
        <f t="shared" si="14"/>
        <v>50</v>
      </c>
      <c r="F47" s="16">
        <v>6</v>
      </c>
      <c r="G47" s="16">
        <v>1</v>
      </c>
      <c r="H47" s="16">
        <v>15</v>
      </c>
      <c r="I47" s="16">
        <v>6</v>
      </c>
      <c r="J47" s="16">
        <v>1</v>
      </c>
      <c r="K47" s="16">
        <v>15</v>
      </c>
      <c r="L47" s="16">
        <v>6</v>
      </c>
      <c r="M47" s="16">
        <v>1</v>
      </c>
      <c r="N47" s="16">
        <v>12</v>
      </c>
      <c r="O47" s="16">
        <v>4</v>
      </c>
      <c r="P47" s="16">
        <v>1</v>
      </c>
      <c r="Q47" s="16">
        <v>8</v>
      </c>
      <c r="R47" s="16"/>
      <c r="S47" s="16"/>
      <c r="T47" s="16"/>
      <c r="U47" s="16"/>
      <c r="V47" s="16"/>
      <c r="W47" s="16"/>
      <c r="X47" s="16"/>
      <c r="Y47" s="16"/>
      <c r="Z47" s="16"/>
    </row>
    <row r="48" spans="1:27" s="2" customFormat="1" ht="61.5" customHeight="1" x14ac:dyDescent="0.25">
      <c r="A48" s="40">
        <v>30</v>
      </c>
      <c r="B48" s="17" t="s">
        <v>60</v>
      </c>
      <c r="C48" s="16">
        <f t="shared" si="12"/>
        <v>18</v>
      </c>
      <c r="D48" s="16">
        <f t="shared" si="13"/>
        <v>3</v>
      </c>
      <c r="E48" s="16">
        <f t="shared" si="14"/>
        <v>45</v>
      </c>
      <c r="F48" s="16">
        <v>6</v>
      </c>
      <c r="G48" s="16">
        <v>1</v>
      </c>
      <c r="H48" s="16">
        <v>15</v>
      </c>
      <c r="I48" s="16">
        <v>6</v>
      </c>
      <c r="J48" s="16">
        <v>1</v>
      </c>
      <c r="K48" s="16">
        <v>15</v>
      </c>
      <c r="L48" s="16">
        <v>6</v>
      </c>
      <c r="M48" s="16">
        <v>1</v>
      </c>
      <c r="N48" s="16">
        <v>15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7" s="2" customFormat="1" ht="104.25" customHeight="1" x14ac:dyDescent="0.25">
      <c r="A49" s="40">
        <v>31</v>
      </c>
      <c r="B49" s="17" t="s">
        <v>61</v>
      </c>
      <c r="C49" s="16">
        <f t="shared" si="12"/>
        <v>6</v>
      </c>
      <c r="D49" s="16">
        <f t="shared" si="13"/>
        <v>1</v>
      </c>
      <c r="E49" s="16">
        <f t="shared" si="14"/>
        <v>24</v>
      </c>
      <c r="F49" s="16"/>
      <c r="G49" s="16"/>
      <c r="H49" s="16"/>
      <c r="I49" s="16"/>
      <c r="J49" s="16"/>
      <c r="K49" s="16"/>
      <c r="L49" s="16">
        <v>6</v>
      </c>
      <c r="M49" s="16">
        <v>1</v>
      </c>
      <c r="N49" s="16">
        <v>24</v>
      </c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7" s="2" customFormat="1" ht="73.5" customHeight="1" x14ac:dyDescent="0.25">
      <c r="A50" s="40">
        <v>32</v>
      </c>
      <c r="B50" s="23" t="s">
        <v>125</v>
      </c>
      <c r="C50" s="16">
        <f t="shared" si="12"/>
        <v>20</v>
      </c>
      <c r="D50" s="16">
        <f t="shared" si="13"/>
        <v>10</v>
      </c>
      <c r="E50" s="16">
        <f t="shared" si="14"/>
        <v>60</v>
      </c>
      <c r="F50" s="16">
        <v>20</v>
      </c>
      <c r="G50" s="16">
        <v>10</v>
      </c>
      <c r="H50" s="16">
        <v>60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7" s="2" customFormat="1" ht="78.75" customHeight="1" x14ac:dyDescent="0.25">
      <c r="A51" s="40">
        <v>33</v>
      </c>
      <c r="B51" s="17" t="s">
        <v>127</v>
      </c>
      <c r="C51" s="16">
        <f>F51+I51+L51+O51+R51+U51+X51</f>
        <v>4</v>
      </c>
      <c r="D51" s="16">
        <f t="shared" ref="D51:D59" si="32">G51+J51+M51+P51+S51+V51+Y51</f>
        <v>1</v>
      </c>
      <c r="E51" s="16">
        <f t="shared" ref="E51:E59" si="33">H51+K51+N51+Q51+T51+W51+Z51</f>
        <v>12</v>
      </c>
      <c r="F51" s="16">
        <v>4</v>
      </c>
      <c r="G51" s="16">
        <v>1</v>
      </c>
      <c r="H51" s="16">
        <v>12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7" s="2" customFormat="1" ht="84" customHeight="1" x14ac:dyDescent="0.25">
      <c r="A52" s="40">
        <v>34</v>
      </c>
      <c r="B52" s="17" t="s">
        <v>124</v>
      </c>
      <c r="C52" s="16">
        <f t="shared" ref="C52:C59" si="34">F52+I52+L52+O52+R52+U52+X52</f>
        <v>0</v>
      </c>
      <c r="D52" s="16">
        <f t="shared" si="32"/>
        <v>0</v>
      </c>
      <c r="E52" s="16">
        <f t="shared" si="33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7" s="2" customFormat="1" ht="70.5" customHeight="1" x14ac:dyDescent="0.25">
      <c r="A53" s="40">
        <v>35</v>
      </c>
      <c r="B53" s="17" t="s">
        <v>124</v>
      </c>
      <c r="C53" s="16">
        <f t="shared" si="34"/>
        <v>32</v>
      </c>
      <c r="D53" s="16">
        <f t="shared" si="32"/>
        <v>8</v>
      </c>
      <c r="E53" s="16">
        <f t="shared" si="33"/>
        <v>97</v>
      </c>
      <c r="F53" s="16">
        <v>4</v>
      </c>
      <c r="G53" s="16">
        <v>1</v>
      </c>
      <c r="H53" s="16">
        <v>17</v>
      </c>
      <c r="I53" s="16">
        <v>16</v>
      </c>
      <c r="J53" s="16">
        <v>4</v>
      </c>
      <c r="K53" s="16">
        <v>32</v>
      </c>
      <c r="L53" s="16">
        <v>12</v>
      </c>
      <c r="M53" s="16">
        <v>3</v>
      </c>
      <c r="N53" s="16">
        <v>48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7" s="47" customFormat="1" ht="74.25" customHeight="1" x14ac:dyDescent="0.25">
      <c r="A54" s="40">
        <v>36</v>
      </c>
      <c r="B54" s="37" t="s">
        <v>128</v>
      </c>
      <c r="C54" s="46">
        <f t="shared" si="34"/>
        <v>7</v>
      </c>
      <c r="D54" s="46">
        <f t="shared" si="32"/>
        <v>3</v>
      </c>
      <c r="E54" s="46">
        <f t="shared" si="33"/>
        <v>45</v>
      </c>
      <c r="F54" s="46">
        <v>3</v>
      </c>
      <c r="G54" s="46">
        <v>2</v>
      </c>
      <c r="H54" s="46">
        <v>30</v>
      </c>
      <c r="I54" s="46">
        <v>4</v>
      </c>
      <c r="J54" s="46">
        <v>1</v>
      </c>
      <c r="K54" s="46">
        <v>15</v>
      </c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7" s="2" customFormat="1" ht="58.5" customHeight="1" x14ac:dyDescent="0.25">
      <c r="A55" s="40">
        <v>37</v>
      </c>
      <c r="B55" s="17" t="s">
        <v>129</v>
      </c>
      <c r="C55" s="16">
        <f t="shared" si="34"/>
        <v>4</v>
      </c>
      <c r="D55" s="16">
        <f t="shared" si="32"/>
        <v>2</v>
      </c>
      <c r="E55" s="16">
        <f t="shared" si="33"/>
        <v>30</v>
      </c>
      <c r="F55" s="16"/>
      <c r="G55" s="16"/>
      <c r="H55" s="16"/>
      <c r="I55" s="16">
        <v>4</v>
      </c>
      <c r="J55" s="16">
        <v>2</v>
      </c>
      <c r="K55" s="16">
        <v>30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7" s="2" customFormat="1" ht="72.75" customHeight="1" x14ac:dyDescent="0.25">
      <c r="A56" s="40">
        <v>38</v>
      </c>
      <c r="B56" s="26" t="s">
        <v>130</v>
      </c>
      <c r="C56" s="16">
        <f t="shared" si="34"/>
        <v>2</v>
      </c>
      <c r="D56" s="16">
        <f t="shared" si="32"/>
        <v>1</v>
      </c>
      <c r="E56" s="16">
        <f t="shared" si="33"/>
        <v>17</v>
      </c>
      <c r="F56" s="16">
        <v>2</v>
      </c>
      <c r="G56" s="16">
        <v>1</v>
      </c>
      <c r="H56" s="16">
        <v>17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7" s="2" customFormat="1" ht="54" customHeight="1" x14ac:dyDescent="0.25">
      <c r="A57" s="40">
        <v>39</v>
      </c>
      <c r="B57" s="26" t="s">
        <v>131</v>
      </c>
      <c r="C57" s="16">
        <f t="shared" si="34"/>
        <v>4</v>
      </c>
      <c r="D57" s="16">
        <f t="shared" si="32"/>
        <v>2</v>
      </c>
      <c r="E57" s="16">
        <f t="shared" si="33"/>
        <v>22</v>
      </c>
      <c r="F57" s="16">
        <v>2</v>
      </c>
      <c r="G57" s="16">
        <v>1</v>
      </c>
      <c r="H57" s="16">
        <v>10</v>
      </c>
      <c r="I57" s="16">
        <v>2</v>
      </c>
      <c r="J57" s="16">
        <v>1</v>
      </c>
      <c r="K57" s="16">
        <v>12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7" s="2" customFormat="1" ht="48" customHeight="1" x14ac:dyDescent="0.25">
      <c r="A58" s="40">
        <v>40</v>
      </c>
      <c r="B58" s="37" t="s">
        <v>132</v>
      </c>
      <c r="C58" s="16">
        <f t="shared" si="34"/>
        <v>19</v>
      </c>
      <c r="D58" s="16">
        <f t="shared" si="32"/>
        <v>5</v>
      </c>
      <c r="E58" s="16">
        <f t="shared" si="33"/>
        <v>25</v>
      </c>
      <c r="F58" s="16">
        <v>4</v>
      </c>
      <c r="G58" s="16">
        <v>2</v>
      </c>
      <c r="H58" s="16">
        <v>10</v>
      </c>
      <c r="I58" s="16">
        <v>15</v>
      </c>
      <c r="J58" s="16">
        <v>3</v>
      </c>
      <c r="K58" s="16">
        <v>15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7" s="2" customFormat="1" ht="48" customHeight="1" x14ac:dyDescent="0.25">
      <c r="A59" s="40">
        <v>41</v>
      </c>
      <c r="B59" s="37" t="s">
        <v>133</v>
      </c>
      <c r="C59" s="16">
        <f t="shared" si="34"/>
        <v>20</v>
      </c>
      <c r="D59" s="16">
        <f t="shared" si="32"/>
        <v>4</v>
      </c>
      <c r="E59" s="16">
        <f t="shared" si="33"/>
        <v>35</v>
      </c>
      <c r="F59" s="16">
        <v>20</v>
      </c>
      <c r="G59" s="16">
        <v>4</v>
      </c>
      <c r="H59" s="16">
        <v>35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7" s="5" customFormat="1" ht="15.75" customHeight="1" x14ac:dyDescent="0.25">
      <c r="A60" s="20"/>
      <c r="B60" s="20" t="s">
        <v>13</v>
      </c>
      <c r="C60" s="21">
        <f>SUM(C4:C59)</f>
        <v>759</v>
      </c>
      <c r="D60" s="21">
        <f>SUM(D4:D59)</f>
        <v>169</v>
      </c>
      <c r="E60" s="21">
        <f>SUM(E4:E59)</f>
        <v>2055</v>
      </c>
      <c r="F60" s="21">
        <f>SUM(F4:F59)</f>
        <v>325</v>
      </c>
      <c r="G60" s="21">
        <f>SUM(G4:G59)</f>
        <v>89</v>
      </c>
      <c r="H60" s="21">
        <f>SUM(H4:H59)</f>
        <v>1045</v>
      </c>
      <c r="I60" s="21">
        <f>SUM(I4:I59)</f>
        <v>183</v>
      </c>
      <c r="J60" s="21">
        <f>SUM(J4:J59)</f>
        <v>39</v>
      </c>
      <c r="K60" s="21">
        <f>SUM(K4:K59)</f>
        <v>509</v>
      </c>
      <c r="L60" s="21">
        <f>SUM(L4:L59)</f>
        <v>116</v>
      </c>
      <c r="M60" s="21">
        <f>SUM(M4:M59)</f>
        <v>22</v>
      </c>
      <c r="N60" s="21">
        <f>SUM(N4:N59)</f>
        <v>306</v>
      </c>
      <c r="O60" s="21">
        <f>SUM(O4:O59)</f>
        <v>64</v>
      </c>
      <c r="P60" s="21">
        <f>SUM(P4:P59)</f>
        <v>11</v>
      </c>
      <c r="Q60" s="21">
        <f>SUM(Q4:Q59)</f>
        <v>110</v>
      </c>
      <c r="R60" s="21">
        <f>SUM(R4:R59)</f>
        <v>39</v>
      </c>
      <c r="S60" s="21">
        <f>SUM(S4:S59)</f>
        <v>5</v>
      </c>
      <c r="T60" s="21">
        <f>SUM(T4:T59)</f>
        <v>62</v>
      </c>
      <c r="U60" s="21">
        <f>SUM(U4:U59)</f>
        <v>32</v>
      </c>
      <c r="V60" s="21">
        <f>SUM(V4:V59)</f>
        <v>3</v>
      </c>
      <c r="W60" s="21">
        <f>SUM(W4:W59)</f>
        <v>23</v>
      </c>
      <c r="X60" s="21">
        <f>SUM(X4:X59)</f>
        <v>0</v>
      </c>
      <c r="Y60" s="21">
        <f>SUM(Y4:Y59)</f>
        <v>0</v>
      </c>
      <c r="Z60" s="21">
        <f>SUM(Z4:Z59)</f>
        <v>0</v>
      </c>
      <c r="AA60" s="9"/>
    </row>
    <row r="61" spans="1:27" x14ac:dyDescent="0.2">
      <c r="A61" s="1" t="s">
        <v>67</v>
      </c>
    </row>
  </sheetData>
  <mergeCells count="20">
    <mergeCell ref="A42:A43"/>
    <mergeCell ref="B1:W1"/>
    <mergeCell ref="A2:A3"/>
    <mergeCell ref="B2:B3"/>
    <mergeCell ref="C2:E2"/>
    <mergeCell ref="F2:H2"/>
    <mergeCell ref="I2:K2"/>
    <mergeCell ref="L2:N2"/>
    <mergeCell ref="O2:Q2"/>
    <mergeCell ref="R2:T2"/>
    <mergeCell ref="U2:W2"/>
    <mergeCell ref="A21:A22"/>
    <mergeCell ref="X2:Z2"/>
    <mergeCell ref="A23:A28"/>
    <mergeCell ref="A32:A34"/>
    <mergeCell ref="A40:A41"/>
    <mergeCell ref="A36:A37"/>
    <mergeCell ref="A17:A19"/>
    <mergeCell ref="A7:A8"/>
    <mergeCell ref="A10:A11"/>
  </mergeCells>
  <pageMargins left="0" right="0" top="0.74803149606299213" bottom="0.74803149606299213" header="0.31496062992125984" footer="0.31496062992125984"/>
  <pageSetup paperSize="9" scale="56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X15"/>
  <sheetViews>
    <sheetView zoomScale="90" zoomScaleNormal="90" zoomScaleSheetLayoutView="70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G11" sqref="G11"/>
    </sheetView>
  </sheetViews>
  <sheetFormatPr defaultRowHeight="12.75" x14ac:dyDescent="0.2"/>
  <cols>
    <col min="1" max="1" width="6.140625" style="1" customWidth="1"/>
    <col min="2" max="2" width="31" style="1" customWidth="1"/>
    <col min="3" max="16384" width="9.140625" style="1"/>
  </cols>
  <sheetData>
    <row r="1" spans="1:24" ht="30" customHeight="1" x14ac:dyDescent="0.2">
      <c r="B1" s="30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4" ht="37.5" customHeight="1" x14ac:dyDescent="0.2">
      <c r="A2" s="28" t="s">
        <v>6</v>
      </c>
      <c r="B2" s="29" t="s">
        <v>17</v>
      </c>
      <c r="C2" s="29" t="s">
        <v>0</v>
      </c>
      <c r="D2" s="29"/>
      <c r="E2" s="29"/>
      <c r="F2" s="29" t="s">
        <v>7</v>
      </c>
      <c r="G2" s="29"/>
      <c r="H2" s="29"/>
      <c r="I2" s="29" t="s">
        <v>8</v>
      </c>
      <c r="J2" s="29"/>
      <c r="K2" s="29"/>
      <c r="L2" s="29" t="s">
        <v>9</v>
      </c>
      <c r="M2" s="29"/>
      <c r="N2" s="29"/>
      <c r="O2" s="29" t="s">
        <v>10</v>
      </c>
      <c r="P2" s="29"/>
      <c r="Q2" s="29"/>
      <c r="R2" s="29" t="s">
        <v>11</v>
      </c>
      <c r="S2" s="29"/>
      <c r="T2" s="29"/>
      <c r="U2" s="29" t="s">
        <v>12</v>
      </c>
      <c r="V2" s="29"/>
      <c r="W2" s="29"/>
    </row>
    <row r="3" spans="1:24" ht="45" x14ac:dyDescent="0.2">
      <c r="A3" s="28"/>
      <c r="B3" s="29"/>
      <c r="C3" s="15" t="s">
        <v>1</v>
      </c>
      <c r="D3" s="15" t="s">
        <v>2</v>
      </c>
      <c r="E3" s="15" t="s">
        <v>3</v>
      </c>
      <c r="F3" s="15" t="s">
        <v>1</v>
      </c>
      <c r="G3" s="15" t="s">
        <v>2</v>
      </c>
      <c r="H3" s="15" t="s">
        <v>3</v>
      </c>
      <c r="I3" s="15" t="s">
        <v>1</v>
      </c>
      <c r="J3" s="15" t="s">
        <v>2</v>
      </c>
      <c r="K3" s="15" t="s">
        <v>3</v>
      </c>
      <c r="L3" s="15" t="s">
        <v>1</v>
      </c>
      <c r="M3" s="15" t="s">
        <v>2</v>
      </c>
      <c r="N3" s="15" t="s">
        <v>3</v>
      </c>
      <c r="O3" s="15" t="s">
        <v>1</v>
      </c>
      <c r="P3" s="15" t="s">
        <v>2</v>
      </c>
      <c r="Q3" s="15" t="s">
        <v>3</v>
      </c>
      <c r="R3" s="15" t="s">
        <v>1</v>
      </c>
      <c r="S3" s="15" t="s">
        <v>2</v>
      </c>
      <c r="T3" s="15" t="s">
        <v>3</v>
      </c>
      <c r="U3" s="15" t="s">
        <v>1</v>
      </c>
      <c r="V3" s="15" t="s">
        <v>2</v>
      </c>
      <c r="W3" s="15" t="s">
        <v>3</v>
      </c>
    </row>
    <row r="4" spans="1:24" s="2" customFormat="1" ht="48.75" customHeight="1" x14ac:dyDescent="0.25">
      <c r="A4" s="40">
        <v>1</v>
      </c>
      <c r="B4" s="14" t="s">
        <v>77</v>
      </c>
      <c r="C4" s="16">
        <f t="shared" ref="C4:E4" si="0">F4+I4+L4+O4+R4+U4</f>
        <v>3</v>
      </c>
      <c r="D4" s="16">
        <f t="shared" si="0"/>
        <v>2</v>
      </c>
      <c r="E4" s="16">
        <f t="shared" si="0"/>
        <v>30</v>
      </c>
      <c r="F4" s="16">
        <v>1</v>
      </c>
      <c r="G4" s="16">
        <v>1</v>
      </c>
      <c r="H4" s="16">
        <v>15</v>
      </c>
      <c r="I4" s="16"/>
      <c r="J4" s="16"/>
      <c r="K4" s="16"/>
      <c r="L4" s="16">
        <v>2</v>
      </c>
      <c r="M4" s="16">
        <v>1</v>
      </c>
      <c r="N4" s="16">
        <v>15</v>
      </c>
      <c r="O4" s="16"/>
      <c r="P4" s="16"/>
      <c r="Q4" s="16"/>
      <c r="R4" s="16"/>
      <c r="S4" s="16"/>
      <c r="T4" s="16"/>
      <c r="U4" s="16"/>
      <c r="V4" s="16"/>
      <c r="W4" s="16"/>
    </row>
    <row r="5" spans="1:24" s="2" customFormat="1" ht="42" customHeight="1" x14ac:dyDescent="0.25">
      <c r="A5" s="40">
        <v>2</v>
      </c>
      <c r="B5" s="14" t="s">
        <v>107</v>
      </c>
      <c r="C5" s="16">
        <f t="shared" ref="C5:C14" si="1">F5+I5+L5+O5+R5+U5</f>
        <v>6</v>
      </c>
      <c r="D5" s="16">
        <f t="shared" ref="D5:D14" si="2">G5+J5+M5+P5+S5+V5</f>
        <v>2</v>
      </c>
      <c r="E5" s="16">
        <f t="shared" ref="E5:E14" si="3">H5+K5+N5+Q5+T5+W5</f>
        <v>15</v>
      </c>
      <c r="F5" s="16">
        <v>6</v>
      </c>
      <c r="G5" s="16">
        <v>2</v>
      </c>
      <c r="H5" s="16">
        <v>15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 s="2" customFormat="1" ht="62.25" customHeight="1" x14ac:dyDescent="0.25">
      <c r="A6" s="41">
        <v>3</v>
      </c>
      <c r="B6" s="14" t="s">
        <v>38</v>
      </c>
      <c r="C6" s="16">
        <f t="shared" si="1"/>
        <v>18</v>
      </c>
      <c r="D6" s="16">
        <f t="shared" si="2"/>
        <v>3</v>
      </c>
      <c r="E6" s="16">
        <f t="shared" si="3"/>
        <v>34</v>
      </c>
      <c r="F6" s="16">
        <v>3</v>
      </c>
      <c r="G6" s="16">
        <v>1</v>
      </c>
      <c r="H6" s="16">
        <v>15</v>
      </c>
      <c r="I6" s="16">
        <v>6</v>
      </c>
      <c r="J6" s="16">
        <v>1</v>
      </c>
      <c r="K6" s="16">
        <v>10</v>
      </c>
      <c r="L6" s="16">
        <v>9</v>
      </c>
      <c r="M6" s="16">
        <v>1</v>
      </c>
      <c r="N6" s="16">
        <v>9</v>
      </c>
      <c r="O6" s="16"/>
      <c r="P6" s="16"/>
      <c r="Q6" s="16"/>
      <c r="R6" s="16"/>
      <c r="S6" s="16"/>
      <c r="T6" s="16"/>
      <c r="U6" s="16"/>
      <c r="V6" s="16"/>
      <c r="W6" s="16"/>
    </row>
    <row r="7" spans="1:24" s="2" customFormat="1" ht="24.75" customHeight="1" x14ac:dyDescent="0.25">
      <c r="A7" s="42"/>
      <c r="B7" s="14" t="s">
        <v>81</v>
      </c>
      <c r="C7" s="16">
        <f t="shared" si="1"/>
        <v>6</v>
      </c>
      <c r="D7" s="16">
        <f t="shared" si="2"/>
        <v>1</v>
      </c>
      <c r="E7" s="16">
        <f t="shared" si="3"/>
        <v>8</v>
      </c>
      <c r="F7" s="16"/>
      <c r="G7" s="16"/>
      <c r="H7" s="16"/>
      <c r="I7" s="16">
        <v>6</v>
      </c>
      <c r="J7" s="16">
        <v>1</v>
      </c>
      <c r="K7" s="16">
        <v>8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4" s="2" customFormat="1" ht="30.75" customHeight="1" x14ac:dyDescent="0.25">
      <c r="A8" s="43"/>
      <c r="B8" s="14" t="s">
        <v>82</v>
      </c>
      <c r="C8" s="16">
        <f t="shared" si="1"/>
        <v>9</v>
      </c>
      <c r="D8" s="16">
        <f t="shared" si="2"/>
        <v>1</v>
      </c>
      <c r="E8" s="16">
        <f t="shared" si="3"/>
        <v>8</v>
      </c>
      <c r="F8" s="16"/>
      <c r="G8" s="16"/>
      <c r="H8" s="16"/>
      <c r="I8" s="16"/>
      <c r="J8" s="16"/>
      <c r="K8" s="16"/>
      <c r="L8" s="16">
        <v>9</v>
      </c>
      <c r="M8" s="16">
        <v>1</v>
      </c>
      <c r="N8" s="16">
        <v>8</v>
      </c>
      <c r="O8" s="16"/>
      <c r="P8" s="16"/>
      <c r="Q8" s="16"/>
      <c r="R8" s="16"/>
      <c r="S8" s="16"/>
      <c r="T8" s="16"/>
      <c r="U8" s="16"/>
      <c r="V8" s="16"/>
      <c r="W8" s="16"/>
    </row>
    <row r="9" spans="1:24" s="2" customFormat="1" ht="54" customHeight="1" x14ac:dyDescent="0.25">
      <c r="A9" s="40">
        <v>4</v>
      </c>
      <c r="B9" s="14" t="s">
        <v>27</v>
      </c>
      <c r="C9" s="16">
        <f t="shared" si="1"/>
        <v>16</v>
      </c>
      <c r="D9" s="16">
        <f t="shared" si="2"/>
        <v>2</v>
      </c>
      <c r="E9" s="16">
        <f t="shared" si="3"/>
        <v>30</v>
      </c>
      <c r="F9" s="16"/>
      <c r="G9" s="16"/>
      <c r="H9" s="16"/>
      <c r="I9" s="16">
        <v>6</v>
      </c>
      <c r="J9" s="16">
        <v>1</v>
      </c>
      <c r="K9" s="16">
        <v>15</v>
      </c>
      <c r="L9" s="16">
        <v>10</v>
      </c>
      <c r="M9" s="16">
        <v>1</v>
      </c>
      <c r="N9" s="16">
        <v>15</v>
      </c>
      <c r="O9" s="16"/>
      <c r="P9" s="16"/>
      <c r="Q9" s="16"/>
      <c r="R9" s="16"/>
      <c r="S9" s="16"/>
      <c r="T9" s="16"/>
      <c r="U9" s="16"/>
      <c r="V9" s="16"/>
      <c r="W9" s="16"/>
    </row>
    <row r="10" spans="1:24" s="2" customFormat="1" ht="70.5" customHeight="1" x14ac:dyDescent="0.25">
      <c r="A10" s="40">
        <v>5</v>
      </c>
      <c r="B10" s="14" t="s">
        <v>26</v>
      </c>
      <c r="C10" s="16">
        <f t="shared" si="1"/>
        <v>12</v>
      </c>
      <c r="D10" s="16">
        <f t="shared" si="2"/>
        <v>2</v>
      </c>
      <c r="E10" s="16">
        <f t="shared" si="3"/>
        <v>30</v>
      </c>
      <c r="F10" s="16"/>
      <c r="G10" s="16"/>
      <c r="H10" s="16"/>
      <c r="I10" s="16">
        <v>6</v>
      </c>
      <c r="J10" s="16">
        <v>1</v>
      </c>
      <c r="K10" s="16">
        <v>15</v>
      </c>
      <c r="L10" s="16">
        <v>6</v>
      </c>
      <c r="M10" s="16">
        <v>1</v>
      </c>
      <c r="N10" s="16">
        <v>15</v>
      </c>
      <c r="O10" s="16"/>
      <c r="P10" s="16"/>
      <c r="Q10" s="16"/>
      <c r="R10" s="16"/>
      <c r="S10" s="16"/>
      <c r="T10" s="16"/>
      <c r="U10" s="16"/>
      <c r="V10" s="16"/>
      <c r="W10" s="16"/>
    </row>
    <row r="11" spans="1:24" s="2" customFormat="1" ht="51" customHeight="1" x14ac:dyDescent="0.25">
      <c r="A11" s="40">
        <v>6</v>
      </c>
      <c r="B11" s="25" t="s">
        <v>83</v>
      </c>
      <c r="C11" s="16">
        <f t="shared" si="1"/>
        <v>8</v>
      </c>
      <c r="D11" s="16">
        <f t="shared" si="2"/>
        <v>4</v>
      </c>
      <c r="E11" s="16">
        <f t="shared" si="3"/>
        <v>60</v>
      </c>
      <c r="F11" s="16">
        <v>8</v>
      </c>
      <c r="G11" s="16">
        <v>4</v>
      </c>
      <c r="H11" s="16">
        <v>60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4" s="2" customFormat="1" ht="80.25" customHeight="1" x14ac:dyDescent="0.25">
      <c r="A12" s="40">
        <v>7</v>
      </c>
      <c r="B12" s="17" t="s">
        <v>108</v>
      </c>
      <c r="C12" s="16">
        <f t="shared" si="1"/>
        <v>8</v>
      </c>
      <c r="D12" s="16">
        <f t="shared" si="2"/>
        <v>2</v>
      </c>
      <c r="E12" s="16">
        <f t="shared" si="3"/>
        <v>30</v>
      </c>
      <c r="F12" s="16">
        <v>8</v>
      </c>
      <c r="G12" s="16">
        <v>2</v>
      </c>
      <c r="H12" s="16">
        <v>30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4" s="2" customFormat="1" ht="15" x14ac:dyDescent="0.25">
      <c r="A13" s="18">
        <v>8</v>
      </c>
      <c r="B13" s="17"/>
      <c r="C13" s="16">
        <f t="shared" si="1"/>
        <v>0</v>
      </c>
      <c r="D13" s="16">
        <f t="shared" si="2"/>
        <v>0</v>
      </c>
      <c r="E13" s="16">
        <f t="shared" si="3"/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4" s="2" customFormat="1" ht="15" x14ac:dyDescent="0.25">
      <c r="A14" s="18">
        <v>6</v>
      </c>
      <c r="B14" s="17"/>
      <c r="C14" s="16">
        <f t="shared" si="1"/>
        <v>0</v>
      </c>
      <c r="D14" s="16">
        <f t="shared" si="2"/>
        <v>0</v>
      </c>
      <c r="E14" s="16">
        <f t="shared" si="3"/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4" s="5" customFormat="1" ht="15.75" customHeight="1" x14ac:dyDescent="0.25">
      <c r="A15" s="20"/>
      <c r="B15" s="20" t="s">
        <v>13</v>
      </c>
      <c r="C15" s="21">
        <f t="shared" ref="C15:W15" si="4">SUM(C4:C14)</f>
        <v>86</v>
      </c>
      <c r="D15" s="21">
        <f t="shared" si="4"/>
        <v>19</v>
      </c>
      <c r="E15" s="21">
        <f t="shared" si="4"/>
        <v>245</v>
      </c>
      <c r="F15" s="21">
        <f t="shared" si="4"/>
        <v>26</v>
      </c>
      <c r="G15" s="21">
        <f t="shared" si="4"/>
        <v>10</v>
      </c>
      <c r="H15" s="21">
        <f t="shared" si="4"/>
        <v>135</v>
      </c>
      <c r="I15" s="21">
        <f t="shared" si="4"/>
        <v>24</v>
      </c>
      <c r="J15" s="21">
        <f t="shared" si="4"/>
        <v>4</v>
      </c>
      <c r="K15" s="21">
        <f t="shared" si="4"/>
        <v>48</v>
      </c>
      <c r="L15" s="21">
        <f t="shared" si="4"/>
        <v>36</v>
      </c>
      <c r="M15" s="21">
        <f t="shared" si="4"/>
        <v>5</v>
      </c>
      <c r="N15" s="21">
        <f t="shared" si="4"/>
        <v>62</v>
      </c>
      <c r="O15" s="21">
        <f t="shared" si="4"/>
        <v>0</v>
      </c>
      <c r="P15" s="21">
        <f t="shared" si="4"/>
        <v>0</v>
      </c>
      <c r="Q15" s="21">
        <f t="shared" si="4"/>
        <v>0</v>
      </c>
      <c r="R15" s="21">
        <f t="shared" si="4"/>
        <v>0</v>
      </c>
      <c r="S15" s="21">
        <f t="shared" si="4"/>
        <v>0</v>
      </c>
      <c r="T15" s="21">
        <f t="shared" si="4"/>
        <v>0</v>
      </c>
      <c r="U15" s="21">
        <f t="shared" si="4"/>
        <v>0</v>
      </c>
      <c r="V15" s="21">
        <f t="shared" si="4"/>
        <v>0</v>
      </c>
      <c r="W15" s="21">
        <f t="shared" si="4"/>
        <v>0</v>
      </c>
      <c r="X15" s="9"/>
    </row>
  </sheetData>
  <mergeCells count="11">
    <mergeCell ref="A6:A8"/>
    <mergeCell ref="B1:W1"/>
    <mergeCell ref="F2:H2"/>
    <mergeCell ref="I2:K2"/>
    <mergeCell ref="A2:A3"/>
    <mergeCell ref="B2:B3"/>
    <mergeCell ref="C2:E2"/>
    <mergeCell ref="L2:N2"/>
    <mergeCell ref="O2:Q2"/>
    <mergeCell ref="R2:T2"/>
    <mergeCell ref="U2:W2"/>
  </mergeCells>
  <pageMargins left="0" right="0" top="0.74803149606299213" bottom="0.74803149606299213" header="0.31496062992125984" footer="0.31496062992125984"/>
  <pageSetup paperSize="9" scale="63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X16"/>
  <sheetViews>
    <sheetView zoomScale="80" zoomScaleNormal="80" zoomScaleSheetLayoutView="90" workbookViewId="0">
      <pane xSplit="2" ySplit="3" topLeftCell="C13" activePane="bottomRight" state="frozen"/>
      <selection pane="topRight" activeCell="E1" sqref="E1"/>
      <selection pane="bottomLeft" activeCell="A4" sqref="A4"/>
      <selection pane="bottomRight" activeCell="E14" sqref="E14"/>
    </sheetView>
  </sheetViews>
  <sheetFormatPr defaultRowHeight="12.75" x14ac:dyDescent="0.2"/>
  <cols>
    <col min="1" max="1" width="6.140625" style="1" customWidth="1"/>
    <col min="2" max="2" width="31" style="1" customWidth="1"/>
    <col min="3" max="16384" width="9.140625" style="1"/>
  </cols>
  <sheetData>
    <row r="1" spans="1:24" ht="30" customHeight="1" x14ac:dyDescent="0.2"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4" ht="37.5" customHeight="1" x14ac:dyDescent="0.2">
      <c r="A2" s="28" t="s">
        <v>6</v>
      </c>
      <c r="B2" s="29" t="s">
        <v>17</v>
      </c>
      <c r="C2" s="29" t="s">
        <v>0</v>
      </c>
      <c r="D2" s="29"/>
      <c r="E2" s="29"/>
      <c r="F2" s="29" t="s">
        <v>7</v>
      </c>
      <c r="G2" s="29"/>
      <c r="H2" s="29"/>
      <c r="I2" s="29" t="s">
        <v>8</v>
      </c>
      <c r="J2" s="29"/>
      <c r="K2" s="29"/>
      <c r="L2" s="29" t="s">
        <v>9</v>
      </c>
      <c r="M2" s="29"/>
      <c r="N2" s="29"/>
      <c r="O2" s="29" t="s">
        <v>10</v>
      </c>
      <c r="P2" s="29"/>
      <c r="Q2" s="29"/>
      <c r="R2" s="29" t="s">
        <v>11</v>
      </c>
      <c r="S2" s="29"/>
      <c r="T2" s="29"/>
      <c r="U2" s="29" t="s">
        <v>12</v>
      </c>
      <c r="V2" s="29"/>
      <c r="W2" s="29"/>
    </row>
    <row r="3" spans="1:24" ht="45" x14ac:dyDescent="0.2">
      <c r="A3" s="28"/>
      <c r="B3" s="29"/>
      <c r="C3" s="15" t="s">
        <v>1</v>
      </c>
      <c r="D3" s="15" t="s">
        <v>2</v>
      </c>
      <c r="E3" s="15" t="s">
        <v>3</v>
      </c>
      <c r="F3" s="15" t="s">
        <v>1</v>
      </c>
      <c r="G3" s="15" t="s">
        <v>2</v>
      </c>
      <c r="H3" s="15" t="s">
        <v>3</v>
      </c>
      <c r="I3" s="15" t="s">
        <v>1</v>
      </c>
      <c r="J3" s="15" t="s">
        <v>2</v>
      </c>
      <c r="K3" s="15" t="s">
        <v>3</v>
      </c>
      <c r="L3" s="15" t="s">
        <v>1</v>
      </c>
      <c r="M3" s="15" t="s">
        <v>2</v>
      </c>
      <c r="N3" s="15" t="s">
        <v>3</v>
      </c>
      <c r="O3" s="15" t="s">
        <v>1</v>
      </c>
      <c r="P3" s="15" t="s">
        <v>2</v>
      </c>
      <c r="Q3" s="15" t="s">
        <v>3</v>
      </c>
      <c r="R3" s="15" t="s">
        <v>1</v>
      </c>
      <c r="S3" s="15" t="s">
        <v>2</v>
      </c>
      <c r="T3" s="15" t="s">
        <v>3</v>
      </c>
      <c r="U3" s="15" t="s">
        <v>1</v>
      </c>
      <c r="V3" s="15" t="s">
        <v>2</v>
      </c>
      <c r="W3" s="15" t="s">
        <v>3</v>
      </c>
    </row>
    <row r="4" spans="1:24" s="2" customFormat="1" ht="75" x14ac:dyDescent="0.25">
      <c r="A4" s="41">
        <v>1</v>
      </c>
      <c r="B4" s="14" t="s">
        <v>34</v>
      </c>
      <c r="C4" s="16">
        <f>F4+I4+L4+O4+R4+U4</f>
        <v>23</v>
      </c>
      <c r="D4" s="16">
        <f t="shared" ref="D4:D14" si="0">G4+J4+M4+P4+S4+V4</f>
        <v>6</v>
      </c>
      <c r="E4" s="16">
        <f t="shared" ref="E4:E14" si="1">H4+K4+N4+Q4+T4+W4</f>
        <v>54</v>
      </c>
      <c r="F4" s="16">
        <v>9</v>
      </c>
      <c r="G4" s="16">
        <v>3</v>
      </c>
      <c r="H4" s="16">
        <v>27</v>
      </c>
      <c r="I4" s="16">
        <v>8</v>
      </c>
      <c r="J4" s="16">
        <v>2</v>
      </c>
      <c r="K4" s="16">
        <v>18</v>
      </c>
      <c r="L4" s="16">
        <v>6</v>
      </c>
      <c r="M4" s="16">
        <v>1</v>
      </c>
      <c r="N4" s="16">
        <v>9</v>
      </c>
      <c r="O4" s="16"/>
      <c r="P4" s="16"/>
      <c r="Q4" s="16"/>
      <c r="R4" s="16"/>
      <c r="S4" s="16"/>
      <c r="T4" s="16"/>
      <c r="U4" s="16"/>
      <c r="V4" s="16"/>
      <c r="W4" s="16"/>
    </row>
    <row r="5" spans="1:24" s="2" customFormat="1" ht="15" x14ac:dyDescent="0.25">
      <c r="A5" s="43"/>
      <c r="B5" s="14" t="s">
        <v>95</v>
      </c>
      <c r="C5" s="16">
        <f>F5+I5+L5+O5+R5+U5</f>
        <v>6</v>
      </c>
      <c r="D5" s="16">
        <f t="shared" ref="D5" si="2">G5+J5+M5+P5+S5+V5</f>
        <v>1</v>
      </c>
      <c r="E5" s="16">
        <f t="shared" ref="E5" si="3">H5+K5+N5+Q5+T5+W5</f>
        <v>0</v>
      </c>
      <c r="F5" s="16">
        <v>6</v>
      </c>
      <c r="G5" s="16">
        <v>1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 s="2" customFormat="1" ht="102.75" customHeight="1" x14ac:dyDescent="0.25">
      <c r="A6" s="40">
        <v>2</v>
      </c>
      <c r="B6" s="24" t="s">
        <v>35</v>
      </c>
      <c r="C6" s="16">
        <f t="shared" ref="C6:C14" si="4">F6+I6+L6+O6+R6+U6</f>
        <v>2</v>
      </c>
      <c r="D6" s="16">
        <f t="shared" si="0"/>
        <v>1</v>
      </c>
      <c r="E6" s="16">
        <f t="shared" si="1"/>
        <v>10</v>
      </c>
      <c r="F6" s="16"/>
      <c r="G6" s="16"/>
      <c r="H6" s="16"/>
      <c r="I6" s="16">
        <v>2</v>
      </c>
      <c r="J6" s="16">
        <v>1</v>
      </c>
      <c r="K6" s="16">
        <v>10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4" s="2" customFormat="1" ht="90" x14ac:dyDescent="0.25">
      <c r="A7" s="40">
        <v>3</v>
      </c>
      <c r="B7" s="24" t="s">
        <v>36</v>
      </c>
      <c r="C7" s="16">
        <f t="shared" si="4"/>
        <v>2</v>
      </c>
      <c r="D7" s="16">
        <f t="shared" si="0"/>
        <v>1</v>
      </c>
      <c r="E7" s="16">
        <f t="shared" si="1"/>
        <v>10</v>
      </c>
      <c r="F7" s="16"/>
      <c r="G7" s="16"/>
      <c r="H7" s="16"/>
      <c r="I7" s="16">
        <v>2</v>
      </c>
      <c r="J7" s="16">
        <v>1</v>
      </c>
      <c r="K7" s="16">
        <v>10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4" s="2" customFormat="1" ht="66.75" customHeight="1" x14ac:dyDescent="0.25">
      <c r="A8" s="40">
        <v>4</v>
      </c>
      <c r="B8" s="14" t="s">
        <v>37</v>
      </c>
      <c r="C8" s="16">
        <f t="shared" si="4"/>
        <v>22</v>
      </c>
      <c r="D8" s="16">
        <f t="shared" si="0"/>
        <v>4</v>
      </c>
      <c r="E8" s="16">
        <f t="shared" si="1"/>
        <v>36</v>
      </c>
      <c r="F8" s="19">
        <v>4</v>
      </c>
      <c r="G8" s="19">
        <v>1</v>
      </c>
      <c r="H8" s="19">
        <v>9</v>
      </c>
      <c r="I8" s="19">
        <v>6</v>
      </c>
      <c r="J8" s="19">
        <v>1</v>
      </c>
      <c r="K8" s="19">
        <v>9</v>
      </c>
      <c r="L8" s="19">
        <v>12</v>
      </c>
      <c r="M8" s="19">
        <v>2</v>
      </c>
      <c r="N8" s="19">
        <v>18</v>
      </c>
      <c r="O8" s="19"/>
      <c r="P8" s="19"/>
      <c r="Q8" s="19"/>
      <c r="R8" s="19"/>
      <c r="S8" s="19"/>
      <c r="T8" s="19"/>
      <c r="U8" s="19"/>
      <c r="V8" s="19"/>
      <c r="W8" s="19"/>
    </row>
    <row r="9" spans="1:24" s="2" customFormat="1" ht="81" customHeight="1" x14ac:dyDescent="0.25">
      <c r="A9" s="40">
        <v>5</v>
      </c>
      <c r="B9" s="14" t="s">
        <v>24</v>
      </c>
      <c r="C9" s="16">
        <f>F9+I9+L9+O9+R9+U9</f>
        <v>16</v>
      </c>
      <c r="D9" s="16">
        <f>G9+J9+M9+P9+S9+V9</f>
        <v>3</v>
      </c>
      <c r="E9" s="16">
        <f>H9+K9+N9+Q9+T9+W9</f>
        <v>38</v>
      </c>
      <c r="F9" s="16">
        <v>4</v>
      </c>
      <c r="G9" s="16">
        <v>1</v>
      </c>
      <c r="H9" s="16">
        <v>14</v>
      </c>
      <c r="I9" s="16">
        <v>6</v>
      </c>
      <c r="J9" s="16">
        <v>1</v>
      </c>
      <c r="K9" s="16">
        <v>12</v>
      </c>
      <c r="L9" s="16">
        <v>6</v>
      </c>
      <c r="M9" s="16">
        <v>1</v>
      </c>
      <c r="N9" s="16">
        <v>12</v>
      </c>
      <c r="O9" s="16"/>
      <c r="P9" s="16"/>
      <c r="Q9" s="16"/>
      <c r="R9" s="16"/>
      <c r="S9" s="16"/>
      <c r="T9" s="16"/>
      <c r="U9" s="16"/>
      <c r="V9" s="16"/>
      <c r="W9" s="16"/>
      <c r="X9" s="4"/>
    </row>
    <row r="10" spans="1:24" s="2" customFormat="1" ht="72.75" customHeight="1" x14ac:dyDescent="0.25">
      <c r="A10" s="40">
        <v>6</v>
      </c>
      <c r="B10" s="17" t="s">
        <v>25</v>
      </c>
      <c r="C10" s="16">
        <f t="shared" si="4"/>
        <v>4</v>
      </c>
      <c r="D10" s="16">
        <f t="shared" si="0"/>
        <v>1</v>
      </c>
      <c r="E10" s="16">
        <f t="shared" si="1"/>
        <v>10</v>
      </c>
      <c r="F10" s="16">
        <v>4</v>
      </c>
      <c r="G10" s="16">
        <v>1</v>
      </c>
      <c r="H10" s="16">
        <v>10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4" s="2" customFormat="1" ht="107.25" customHeight="1" x14ac:dyDescent="0.25">
      <c r="A11" s="40">
        <v>7</v>
      </c>
      <c r="B11" s="17" t="s">
        <v>23</v>
      </c>
      <c r="C11" s="16">
        <f t="shared" ref="C11" si="5">F11+I11+L11+O11+R11+U11</f>
        <v>9</v>
      </c>
      <c r="D11" s="16">
        <f t="shared" ref="D11" si="6">G11+J11+M11+P11+S11+V11</f>
        <v>2</v>
      </c>
      <c r="E11" s="16">
        <f t="shared" ref="E11" si="7">H11+K11+N11+Q11+T11+W11</f>
        <v>16</v>
      </c>
      <c r="F11" s="16">
        <v>4</v>
      </c>
      <c r="G11" s="16">
        <v>1</v>
      </c>
      <c r="H11" s="16">
        <v>8</v>
      </c>
      <c r="I11" s="16">
        <v>5</v>
      </c>
      <c r="J11" s="16">
        <v>1</v>
      </c>
      <c r="K11" s="16">
        <v>8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4" s="2" customFormat="1" ht="81.75" customHeight="1" x14ac:dyDescent="0.25">
      <c r="A12" s="40">
        <v>8</v>
      </c>
      <c r="B12" s="23" t="s">
        <v>92</v>
      </c>
      <c r="C12" s="16">
        <f t="shared" si="4"/>
        <v>10</v>
      </c>
      <c r="D12" s="16">
        <f t="shared" si="0"/>
        <v>5</v>
      </c>
      <c r="E12" s="16">
        <f t="shared" si="1"/>
        <v>60</v>
      </c>
      <c r="F12" s="16">
        <v>10</v>
      </c>
      <c r="G12" s="16">
        <v>5</v>
      </c>
      <c r="H12" s="16">
        <v>60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4" s="2" customFormat="1" ht="74.25" customHeight="1" x14ac:dyDescent="0.25">
      <c r="A13" s="41">
        <v>9</v>
      </c>
      <c r="B13" s="17" t="s">
        <v>109</v>
      </c>
      <c r="C13" s="16">
        <f t="shared" si="4"/>
        <v>2</v>
      </c>
      <c r="D13" s="16">
        <f t="shared" si="0"/>
        <v>1</v>
      </c>
      <c r="E13" s="16">
        <f t="shared" si="1"/>
        <v>10</v>
      </c>
      <c r="F13" s="16">
        <v>2</v>
      </c>
      <c r="G13" s="16">
        <v>1</v>
      </c>
      <c r="H13" s="16">
        <v>10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4" s="2" customFormat="1" ht="74.25" customHeight="1" x14ac:dyDescent="0.25">
      <c r="A14" s="43"/>
      <c r="B14" s="26" t="s">
        <v>109</v>
      </c>
      <c r="C14" s="16">
        <f t="shared" si="4"/>
        <v>6</v>
      </c>
      <c r="D14" s="16">
        <f t="shared" si="0"/>
        <v>3</v>
      </c>
      <c r="E14" s="16">
        <f t="shared" si="1"/>
        <v>30</v>
      </c>
      <c r="F14" s="16">
        <v>6</v>
      </c>
      <c r="G14" s="16">
        <v>3</v>
      </c>
      <c r="H14" s="16">
        <v>30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4" s="2" customFormat="1" ht="15" x14ac:dyDescent="0.25">
      <c r="A15" s="18"/>
      <c r="B15" s="17"/>
      <c r="C15" s="16"/>
      <c r="D15" s="16"/>
      <c r="E15" s="16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4" s="5" customFormat="1" ht="15.75" customHeight="1" x14ac:dyDescent="0.25">
      <c r="A16" s="20"/>
      <c r="B16" s="20" t="s">
        <v>13</v>
      </c>
      <c r="C16" s="21">
        <f>SUM(C4:C15)</f>
        <v>102</v>
      </c>
      <c r="D16" s="21">
        <f>SUM(D4:D15)</f>
        <v>28</v>
      </c>
      <c r="E16" s="21">
        <f t="shared" ref="E16:W16" si="8">SUM(E4:E15)</f>
        <v>274</v>
      </c>
      <c r="F16" s="21">
        <f t="shared" si="8"/>
        <v>49</v>
      </c>
      <c r="G16" s="21">
        <f t="shared" si="8"/>
        <v>17</v>
      </c>
      <c r="H16" s="21">
        <f t="shared" si="8"/>
        <v>168</v>
      </c>
      <c r="I16" s="21">
        <f t="shared" si="8"/>
        <v>29</v>
      </c>
      <c r="J16" s="21">
        <f t="shared" si="8"/>
        <v>7</v>
      </c>
      <c r="K16" s="21">
        <f t="shared" si="8"/>
        <v>67</v>
      </c>
      <c r="L16" s="21">
        <f t="shared" si="8"/>
        <v>24</v>
      </c>
      <c r="M16" s="21">
        <f t="shared" si="8"/>
        <v>4</v>
      </c>
      <c r="N16" s="21">
        <f t="shared" si="8"/>
        <v>39</v>
      </c>
      <c r="O16" s="21">
        <f t="shared" si="8"/>
        <v>0</v>
      </c>
      <c r="P16" s="21">
        <f t="shared" si="8"/>
        <v>0</v>
      </c>
      <c r="Q16" s="21">
        <f t="shared" si="8"/>
        <v>0</v>
      </c>
      <c r="R16" s="21">
        <f t="shared" si="8"/>
        <v>0</v>
      </c>
      <c r="S16" s="21">
        <f t="shared" si="8"/>
        <v>0</v>
      </c>
      <c r="T16" s="21">
        <f t="shared" si="8"/>
        <v>0</v>
      </c>
      <c r="U16" s="21">
        <f t="shared" si="8"/>
        <v>0</v>
      </c>
      <c r="V16" s="21">
        <f t="shared" si="8"/>
        <v>0</v>
      </c>
      <c r="W16" s="21">
        <f t="shared" si="8"/>
        <v>0</v>
      </c>
      <c r="X16" s="9"/>
    </row>
  </sheetData>
  <mergeCells count="12">
    <mergeCell ref="A13:A14"/>
    <mergeCell ref="A4:A5"/>
    <mergeCell ref="B1:W1"/>
    <mergeCell ref="A2:A3"/>
    <mergeCell ref="B2:B3"/>
    <mergeCell ref="C2:E2"/>
    <mergeCell ref="F2:H2"/>
    <mergeCell ref="I2:K2"/>
    <mergeCell ref="L2:N2"/>
    <mergeCell ref="O2:Q2"/>
    <mergeCell ref="R2:T2"/>
    <mergeCell ref="U2:W2"/>
  </mergeCells>
  <pageMargins left="0.25" right="0.25" top="0.75" bottom="0.75" header="0.3" footer="0.3"/>
  <pageSetup paperSize="9" scale="59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1"/>
  <sheetViews>
    <sheetView zoomScale="90" zoomScaleNormal="90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E15" sqref="E15"/>
    </sheetView>
  </sheetViews>
  <sheetFormatPr defaultRowHeight="12.75" x14ac:dyDescent="0.2"/>
  <cols>
    <col min="1" max="1" width="6.140625" style="1" customWidth="1"/>
    <col min="2" max="2" width="31" style="1" customWidth="1"/>
    <col min="3" max="16384" width="9.140625" style="1"/>
  </cols>
  <sheetData>
    <row r="1" spans="1:24" ht="30" customHeight="1" x14ac:dyDescent="0.2">
      <c r="B1" s="30" t="s">
        <v>75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</row>
    <row r="2" spans="1:24" ht="37.5" customHeight="1" x14ac:dyDescent="0.2">
      <c r="A2" s="36" t="s">
        <v>6</v>
      </c>
      <c r="B2" s="35" t="s">
        <v>78</v>
      </c>
      <c r="C2" s="35" t="s">
        <v>0</v>
      </c>
      <c r="D2" s="35"/>
      <c r="E2" s="35"/>
      <c r="F2" s="35" t="s">
        <v>7</v>
      </c>
      <c r="G2" s="35"/>
      <c r="H2" s="35"/>
      <c r="I2" s="35" t="s">
        <v>8</v>
      </c>
      <c r="J2" s="35"/>
      <c r="K2" s="35"/>
      <c r="L2" s="35" t="s">
        <v>9</v>
      </c>
      <c r="M2" s="35"/>
      <c r="N2" s="35"/>
      <c r="O2" s="35" t="s">
        <v>10</v>
      </c>
      <c r="P2" s="35"/>
      <c r="Q2" s="35"/>
      <c r="R2" s="35" t="s">
        <v>11</v>
      </c>
      <c r="S2" s="35"/>
      <c r="T2" s="35"/>
      <c r="U2" s="35" t="s">
        <v>12</v>
      </c>
      <c r="V2" s="35"/>
      <c r="W2" s="35"/>
    </row>
    <row r="3" spans="1:24" ht="38.25" x14ac:dyDescent="0.2">
      <c r="A3" s="36"/>
      <c r="B3" s="35"/>
      <c r="C3" s="11" t="s">
        <v>1</v>
      </c>
      <c r="D3" s="11" t="s">
        <v>2</v>
      </c>
      <c r="E3" s="11" t="s">
        <v>3</v>
      </c>
      <c r="F3" s="11" t="s">
        <v>1</v>
      </c>
      <c r="G3" s="11" t="s">
        <v>2</v>
      </c>
      <c r="H3" s="11" t="s">
        <v>3</v>
      </c>
      <c r="I3" s="11" t="s">
        <v>1</v>
      </c>
      <c r="J3" s="11" t="s">
        <v>2</v>
      </c>
      <c r="K3" s="11" t="s">
        <v>3</v>
      </c>
      <c r="L3" s="11" t="s">
        <v>1</v>
      </c>
      <c r="M3" s="11" t="s">
        <v>2</v>
      </c>
      <c r="N3" s="11" t="s">
        <v>3</v>
      </c>
      <c r="O3" s="11" t="s">
        <v>1</v>
      </c>
      <c r="P3" s="11" t="s">
        <v>2</v>
      </c>
      <c r="Q3" s="11" t="s">
        <v>3</v>
      </c>
      <c r="R3" s="11" t="s">
        <v>1</v>
      </c>
      <c r="S3" s="11" t="s">
        <v>2</v>
      </c>
      <c r="T3" s="11" t="s">
        <v>3</v>
      </c>
      <c r="U3" s="11" t="s">
        <v>1</v>
      </c>
      <c r="V3" s="11" t="s">
        <v>2</v>
      </c>
      <c r="W3" s="11" t="s">
        <v>3</v>
      </c>
    </row>
    <row r="4" spans="1:24" s="2" customFormat="1" ht="25.5" x14ac:dyDescent="0.25">
      <c r="A4" s="12">
        <v>1</v>
      </c>
      <c r="B4" s="39" t="s">
        <v>69</v>
      </c>
      <c r="C4" s="6">
        <v>94</v>
      </c>
      <c r="D4" s="6">
        <v>29</v>
      </c>
      <c r="E4" s="6">
        <v>270</v>
      </c>
      <c r="F4" s="6">
        <v>28</v>
      </c>
      <c r="G4" s="6">
        <v>9</v>
      </c>
      <c r="H4" s="6">
        <v>85</v>
      </c>
      <c r="I4" s="6">
        <v>52</v>
      </c>
      <c r="J4" s="6">
        <v>16</v>
      </c>
      <c r="K4" s="6">
        <v>145</v>
      </c>
      <c r="L4" s="6">
        <v>6</v>
      </c>
      <c r="M4" s="6">
        <v>2</v>
      </c>
      <c r="N4" s="6">
        <v>20</v>
      </c>
      <c r="O4" s="6">
        <v>0</v>
      </c>
      <c r="P4" s="6">
        <v>0</v>
      </c>
      <c r="Q4" s="6">
        <v>0</v>
      </c>
      <c r="R4" s="6">
        <v>8</v>
      </c>
      <c r="S4" s="6">
        <v>2</v>
      </c>
      <c r="T4" s="6">
        <v>20</v>
      </c>
      <c r="U4" s="6">
        <v>0</v>
      </c>
      <c r="V4" s="6">
        <v>0</v>
      </c>
      <c r="W4" s="6">
        <v>0</v>
      </c>
    </row>
    <row r="5" spans="1:24" s="2" customFormat="1" ht="25.5" x14ac:dyDescent="0.25">
      <c r="A5" s="12">
        <v>2</v>
      </c>
      <c r="B5" s="39" t="s">
        <v>70</v>
      </c>
      <c r="C5" s="6">
        <v>36</v>
      </c>
      <c r="D5" s="6">
        <v>6</v>
      </c>
      <c r="E5" s="6">
        <v>72</v>
      </c>
      <c r="F5" s="6">
        <v>8</v>
      </c>
      <c r="G5" s="6">
        <v>2</v>
      </c>
      <c r="H5" s="6">
        <v>25</v>
      </c>
      <c r="I5" s="6">
        <v>4</v>
      </c>
      <c r="J5" s="6">
        <v>1</v>
      </c>
      <c r="K5" s="6">
        <v>15</v>
      </c>
      <c r="L5" s="6">
        <v>0</v>
      </c>
      <c r="M5" s="6">
        <v>0</v>
      </c>
      <c r="N5" s="6">
        <v>0</v>
      </c>
      <c r="O5" s="6">
        <v>6</v>
      </c>
      <c r="P5" s="6">
        <v>1</v>
      </c>
      <c r="Q5" s="6">
        <v>12</v>
      </c>
      <c r="R5" s="6">
        <v>9</v>
      </c>
      <c r="S5" s="6">
        <v>1</v>
      </c>
      <c r="T5" s="6">
        <v>10</v>
      </c>
      <c r="U5" s="6">
        <v>9</v>
      </c>
      <c r="V5" s="6">
        <v>1</v>
      </c>
      <c r="W5" s="6">
        <v>10</v>
      </c>
    </row>
    <row r="6" spans="1:24" s="2" customFormat="1" ht="25.5" x14ac:dyDescent="0.25">
      <c r="A6" s="12">
        <v>3</v>
      </c>
      <c r="B6" s="39" t="s">
        <v>71</v>
      </c>
      <c r="C6" s="6">
        <v>265</v>
      </c>
      <c r="D6" s="6">
        <v>69</v>
      </c>
      <c r="E6" s="6">
        <v>1235</v>
      </c>
      <c r="F6" s="6">
        <v>136</v>
      </c>
      <c r="G6" s="6">
        <v>32</v>
      </c>
      <c r="H6" s="6">
        <v>491</v>
      </c>
      <c r="I6" s="6">
        <v>128</v>
      </c>
      <c r="J6" s="6">
        <v>36</v>
      </c>
      <c r="K6" s="6">
        <v>732</v>
      </c>
      <c r="L6" s="6">
        <v>9</v>
      </c>
      <c r="M6" s="6">
        <v>1</v>
      </c>
      <c r="N6" s="6">
        <v>12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</row>
    <row r="7" spans="1:24" s="2" customFormat="1" x14ac:dyDescent="0.25">
      <c r="A7" s="12">
        <v>4</v>
      </c>
      <c r="B7" s="39" t="s">
        <v>72</v>
      </c>
      <c r="C7" s="6">
        <v>759</v>
      </c>
      <c r="D7" s="6">
        <v>169</v>
      </c>
      <c r="E7" s="6">
        <v>2055</v>
      </c>
      <c r="F7" s="6">
        <v>325</v>
      </c>
      <c r="G7" s="6">
        <v>89</v>
      </c>
      <c r="H7" s="6">
        <v>1045</v>
      </c>
      <c r="I7" s="6">
        <v>183</v>
      </c>
      <c r="J7" s="6">
        <v>39</v>
      </c>
      <c r="K7" s="6">
        <v>509</v>
      </c>
      <c r="L7" s="6">
        <v>116</v>
      </c>
      <c r="M7" s="6">
        <v>22</v>
      </c>
      <c r="N7" s="6">
        <v>306</v>
      </c>
      <c r="O7" s="6">
        <v>64</v>
      </c>
      <c r="P7" s="6">
        <v>11</v>
      </c>
      <c r="Q7" s="6">
        <v>110</v>
      </c>
      <c r="R7" s="6">
        <v>39</v>
      </c>
      <c r="S7" s="6">
        <v>5</v>
      </c>
      <c r="T7" s="6">
        <v>62</v>
      </c>
      <c r="U7" s="6">
        <v>32</v>
      </c>
      <c r="V7" s="6">
        <v>3</v>
      </c>
      <c r="W7" s="6">
        <v>23</v>
      </c>
    </row>
    <row r="8" spans="1:24" s="2" customFormat="1" ht="25.5" x14ac:dyDescent="0.25">
      <c r="A8" s="12">
        <v>5</v>
      </c>
      <c r="B8" s="39" t="s">
        <v>73</v>
      </c>
      <c r="C8" s="6">
        <v>86</v>
      </c>
      <c r="D8" s="6">
        <v>19</v>
      </c>
      <c r="E8" s="6">
        <v>245</v>
      </c>
      <c r="F8" s="7">
        <v>26</v>
      </c>
      <c r="G8" s="7">
        <v>10</v>
      </c>
      <c r="H8" s="7">
        <v>135</v>
      </c>
      <c r="I8" s="7">
        <v>24</v>
      </c>
      <c r="J8" s="7">
        <v>4</v>
      </c>
      <c r="K8" s="7">
        <v>48</v>
      </c>
      <c r="L8" s="7">
        <v>36</v>
      </c>
      <c r="M8" s="7">
        <v>5</v>
      </c>
      <c r="N8" s="7">
        <v>62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</row>
    <row r="9" spans="1:24" s="2" customFormat="1" x14ac:dyDescent="0.25">
      <c r="A9" s="12">
        <v>6</v>
      </c>
      <c r="B9" s="39" t="s">
        <v>74</v>
      </c>
      <c r="C9" s="6">
        <v>102</v>
      </c>
      <c r="D9" s="6">
        <v>28</v>
      </c>
      <c r="E9" s="6">
        <v>274</v>
      </c>
      <c r="F9" s="6">
        <v>49</v>
      </c>
      <c r="G9" s="6">
        <v>17</v>
      </c>
      <c r="H9" s="6">
        <v>168</v>
      </c>
      <c r="I9" s="6">
        <v>29</v>
      </c>
      <c r="J9" s="6">
        <v>7</v>
      </c>
      <c r="K9" s="6">
        <v>67</v>
      </c>
      <c r="L9" s="6">
        <v>24</v>
      </c>
      <c r="M9" s="6">
        <v>4</v>
      </c>
      <c r="N9" s="6">
        <v>39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4"/>
    </row>
    <row r="10" spans="1:24" s="2" customFormat="1" x14ac:dyDescent="0.25">
      <c r="A10" s="12">
        <v>7</v>
      </c>
      <c r="B10" s="10"/>
      <c r="C10" s="6">
        <f>F10+I10+L10+O10+R10+U10</f>
        <v>0</v>
      </c>
      <c r="D10" s="6">
        <f>G10+J10+M10+P10+S10+V10</f>
        <v>0</v>
      </c>
      <c r="E10" s="6">
        <f>H10+K10+N10+Q10+T10+W10</f>
        <v>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5" customFormat="1" ht="15.75" customHeight="1" x14ac:dyDescent="0.25">
      <c r="A11" s="3"/>
      <c r="B11" s="3" t="s">
        <v>13</v>
      </c>
      <c r="C11" s="8">
        <f t="shared" ref="C11:W11" si="0">SUM(C4:C10)</f>
        <v>1342</v>
      </c>
      <c r="D11" s="8">
        <f t="shared" si="0"/>
        <v>320</v>
      </c>
      <c r="E11" s="8">
        <f t="shared" si="0"/>
        <v>4151</v>
      </c>
      <c r="F11" s="8">
        <f t="shared" si="0"/>
        <v>572</v>
      </c>
      <c r="G11" s="8">
        <f t="shared" si="0"/>
        <v>159</v>
      </c>
      <c r="H11" s="8">
        <f t="shared" si="0"/>
        <v>1949</v>
      </c>
      <c r="I11" s="8">
        <f t="shared" si="0"/>
        <v>420</v>
      </c>
      <c r="J11" s="8">
        <f t="shared" si="0"/>
        <v>103</v>
      </c>
      <c r="K11" s="8">
        <f t="shared" si="0"/>
        <v>1516</v>
      </c>
      <c r="L11" s="8">
        <f t="shared" si="0"/>
        <v>191</v>
      </c>
      <c r="M11" s="8">
        <f t="shared" si="0"/>
        <v>34</v>
      </c>
      <c r="N11" s="8">
        <f t="shared" si="0"/>
        <v>439</v>
      </c>
      <c r="O11" s="8">
        <f t="shared" si="0"/>
        <v>70</v>
      </c>
      <c r="P11" s="8">
        <f t="shared" si="0"/>
        <v>12</v>
      </c>
      <c r="Q11" s="8">
        <f t="shared" si="0"/>
        <v>122</v>
      </c>
      <c r="R11" s="8">
        <f t="shared" si="0"/>
        <v>56</v>
      </c>
      <c r="S11" s="8">
        <f t="shared" si="0"/>
        <v>8</v>
      </c>
      <c r="T11" s="8">
        <f t="shared" si="0"/>
        <v>92</v>
      </c>
      <c r="U11" s="8">
        <f t="shared" si="0"/>
        <v>41</v>
      </c>
      <c r="V11" s="8">
        <f t="shared" si="0"/>
        <v>4</v>
      </c>
      <c r="W11" s="8">
        <f t="shared" si="0"/>
        <v>33</v>
      </c>
      <c r="X11" s="9"/>
    </row>
  </sheetData>
  <mergeCells count="10">
    <mergeCell ref="B1:W1"/>
    <mergeCell ref="F2:H2"/>
    <mergeCell ref="I2:K2"/>
    <mergeCell ref="A2:A3"/>
    <mergeCell ref="B2:B3"/>
    <mergeCell ref="C2:E2"/>
    <mergeCell ref="L2:N2"/>
    <mergeCell ref="O2:Q2"/>
    <mergeCell ref="R2:T2"/>
    <mergeCell ref="U2:W2"/>
  </mergeCells>
  <pageMargins left="0" right="0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Ест.науч</vt:lpstr>
      <vt:lpstr>Физ.спорт.</vt:lpstr>
      <vt:lpstr>Соц-гум</vt:lpstr>
      <vt:lpstr>Худож.</vt:lpstr>
      <vt:lpstr>Турис. краев.</vt:lpstr>
      <vt:lpstr>Технич</vt:lpstr>
      <vt:lpstr>Итого</vt:lpstr>
      <vt:lpstr>Ест.науч!Область_печати</vt:lpstr>
      <vt:lpstr>'Соц-гум'!Область_печати</vt:lpstr>
      <vt:lpstr>Технич!Область_печати</vt:lpstr>
      <vt:lpstr>'Турис. краев.'!Область_печати</vt:lpstr>
      <vt:lpstr>Физ.спорт.!Область_печати</vt:lpstr>
      <vt:lpstr>Худож.!Область_печати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2022-10-08T11:32:09Z</dcterms:modified>
</cp:coreProperties>
</file>